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14" activeTab="3"/>
  </bookViews>
  <sheets>
    <sheet name="ЧемпМ" sheetId="1" r:id="rId1"/>
    <sheet name="Чемп Ж" sheetId="2" r:id="rId2"/>
    <sheet name="Пер-во" sheetId="3" r:id="rId3"/>
    <sheet name="Эстафеты" sheetId="4" r:id="rId4"/>
    <sheet name="Финишки" sheetId="5" r:id="rId5"/>
    <sheet name="Финишки-1" sheetId="6" r:id="rId6"/>
    <sheet name="Очки" sheetId="7" r:id="rId7"/>
  </sheets>
  <definedNames/>
  <calcPr calcMode="manual" fullCalcOnLoad="1"/>
</workbook>
</file>

<file path=xl/sharedStrings.xml><?xml version="1.0" encoding="utf-8"?>
<sst xmlns="http://schemas.openxmlformats.org/spreadsheetml/2006/main" count="1286" uniqueCount="298">
  <si>
    <t>ЧР</t>
  </si>
  <si>
    <t>Место</t>
  </si>
  <si>
    <t>Очки</t>
  </si>
  <si>
    <t>ПР-юноши</t>
  </si>
  <si>
    <t>Шкала  очков  для  определения  командного  первенства</t>
  </si>
  <si>
    <t>ПР-юниоры</t>
  </si>
  <si>
    <t xml:space="preserve">на  Чемпионате  и  Первенствах  России  </t>
  </si>
  <si>
    <t>по  зимнему  триатлону</t>
  </si>
  <si>
    <t>Примечание:  Шкала составлена на основе шкалы очков для определения</t>
  </si>
  <si>
    <t>рейтинга, утверждённой Президиумом ФТР 30.11.2005 г.</t>
  </si>
  <si>
    <t>№</t>
  </si>
  <si>
    <t>Фамилия, имя</t>
  </si>
  <si>
    <t>Г.р.</t>
  </si>
  <si>
    <t>Разряд</t>
  </si>
  <si>
    <t>Территория</t>
  </si>
  <si>
    <t>Ведомство</t>
  </si>
  <si>
    <t>№ уч.</t>
  </si>
  <si>
    <t>Бег</t>
  </si>
  <si>
    <t>Велосипед</t>
  </si>
  <si>
    <t>Ф.И.О. тренера</t>
  </si>
  <si>
    <t>КМС</t>
  </si>
  <si>
    <t>I</t>
  </si>
  <si>
    <t>МС</t>
  </si>
  <si>
    <t>Саратовская</t>
  </si>
  <si>
    <t>М</t>
  </si>
  <si>
    <t>Транзит-1</t>
  </si>
  <si>
    <t>Транзит-2</t>
  </si>
  <si>
    <t>Лыжи</t>
  </si>
  <si>
    <t>Рез-т</t>
  </si>
  <si>
    <t>Мишанин Андрей</t>
  </si>
  <si>
    <t>Пермский</t>
  </si>
  <si>
    <t>Буторин Е.Б.</t>
  </si>
  <si>
    <t>Мишанин Сергей</t>
  </si>
  <si>
    <t>Мусский Алексей</t>
  </si>
  <si>
    <t>Буторин Евгений</t>
  </si>
  <si>
    <t>Пидимов Андрей</t>
  </si>
  <si>
    <t>Ефремов Павел</t>
  </si>
  <si>
    <t>Ярославская</t>
  </si>
  <si>
    <t>СДЮШОР-19</t>
  </si>
  <si>
    <t>Васин В.Н.</t>
  </si>
  <si>
    <t>Рогозин Сергей</t>
  </si>
  <si>
    <t>Остроумов Роман</t>
  </si>
  <si>
    <t>МСМК</t>
  </si>
  <si>
    <t>Москва</t>
  </si>
  <si>
    <t>Анкудинов А.В.</t>
  </si>
  <si>
    <t>Сурикова Юлия</t>
  </si>
  <si>
    <t>Сапожников В.П.</t>
  </si>
  <si>
    <t>Зыкова Наталья</t>
  </si>
  <si>
    <t>Коломкин Александр</t>
  </si>
  <si>
    <t>С.-Петербург</t>
  </si>
  <si>
    <t>Кириллов Евгений</t>
  </si>
  <si>
    <t>Красноярский</t>
  </si>
  <si>
    <t>Барабаш Юлия</t>
  </si>
  <si>
    <t>Омская</t>
  </si>
  <si>
    <t>Сушков Д.Ю.</t>
  </si>
  <si>
    <t>Вело</t>
  </si>
  <si>
    <t>Тр1</t>
  </si>
  <si>
    <t>Тр2</t>
  </si>
  <si>
    <t>tтр1</t>
  </si>
  <si>
    <t>tвело</t>
  </si>
  <si>
    <t>tтр2</t>
  </si>
  <si>
    <t>ПЕРВЕНСТВО  РОССИИ</t>
  </si>
  <si>
    <t>г. Ярославль,</t>
  </si>
  <si>
    <t xml:space="preserve">по  зимнему триатлону </t>
  </si>
  <si>
    <t>ЧЕМПИОНАТ  РОССИИ</t>
  </si>
  <si>
    <t>Женщины</t>
  </si>
  <si>
    <t>Мужчины</t>
  </si>
  <si>
    <t>сошёл</t>
  </si>
  <si>
    <t>Вып.
р-д</t>
  </si>
  <si>
    <t>Дистанция</t>
  </si>
  <si>
    <t>+</t>
  </si>
  <si>
    <t>Главный судья, РК                                     В П Сапожников               Главный секретарь, РК                                  Е.Г. Анисимов</t>
  </si>
  <si>
    <t>Главный секретарь, РК                                  Е.Г. Анисимов</t>
  </si>
  <si>
    <t>Технический делегат, РК                                     А.В. Гудалов</t>
  </si>
  <si>
    <t>Технический делегат, РК                                  А.В. Гудалов</t>
  </si>
  <si>
    <t xml:space="preserve">   </t>
  </si>
  <si>
    <t>Г.Е. Анисимов</t>
  </si>
  <si>
    <t>А.В. Гудалов</t>
  </si>
  <si>
    <t>В.П. Сапожников</t>
  </si>
  <si>
    <t>Е.Г. Анисимов</t>
  </si>
  <si>
    <t>Юниоры</t>
  </si>
  <si>
    <t>Главный судья, РК                                   В.П.Сапожников</t>
  </si>
  <si>
    <t>Главный секретарь, РК</t>
  </si>
  <si>
    <t>Технический делегат, РК</t>
  </si>
  <si>
    <t>Главный судья, РК</t>
  </si>
  <si>
    <t>Девушки (1990-91 г.р.)</t>
  </si>
  <si>
    <t>10 марта 2007 г.</t>
  </si>
  <si>
    <t>Юноши (1990-91 г.р.)</t>
  </si>
  <si>
    <t>3 км</t>
  </si>
  <si>
    <t>стадион "Славнефть"</t>
  </si>
  <si>
    <t>ЭТАП  КУБКА  РОССИИ</t>
  </si>
  <si>
    <t>Андреева Оксана</t>
  </si>
  <si>
    <t>Кемеровская</t>
  </si>
  <si>
    <t>Андреев Павел</t>
  </si>
  <si>
    <t>Андреева П.В.</t>
  </si>
  <si>
    <t>Зорин Михаил</t>
  </si>
  <si>
    <t>ЭКР</t>
  </si>
  <si>
    <t>Темиров Денис</t>
  </si>
  <si>
    <t>Винокуров А.В.</t>
  </si>
  <si>
    <t>СДЮСШОР-3</t>
  </si>
  <si>
    <t>Потёмкин К.Д.</t>
  </si>
  <si>
    <t>Чарочкина Татьяна</t>
  </si>
  <si>
    <t>Воробьёв В.Д.</t>
  </si>
  <si>
    <t>Архипова Александра</t>
  </si>
  <si>
    <t>Чеканов Владимир</t>
  </si>
  <si>
    <t>ГИБДД</t>
  </si>
  <si>
    <t>Росиков Александр</t>
  </si>
  <si>
    <t>Васильев Егор</t>
  </si>
  <si>
    <t>Климова Т.А.</t>
  </si>
  <si>
    <t>Соболева Ксения</t>
  </si>
  <si>
    <t>Быков Илья</t>
  </si>
  <si>
    <t>Яковлев Антон</t>
  </si>
  <si>
    <t>Писарев Иван</t>
  </si>
  <si>
    <t>Сорогин Станислав</t>
  </si>
  <si>
    <t>Архипов Александр</t>
  </si>
  <si>
    <t>Архипова А.И.</t>
  </si>
  <si>
    <t>Копейкина Ксения</t>
  </si>
  <si>
    <t>Головенин Андрей</t>
  </si>
  <si>
    <t>Моисеев Владимир</t>
  </si>
  <si>
    <t>Нижегородская</t>
  </si>
  <si>
    <t>СК Знамя</t>
  </si>
  <si>
    <t>Беляев Александр</t>
  </si>
  <si>
    <t>Харитонов Дмитрий</t>
  </si>
  <si>
    <t>Нечаева Василиса</t>
  </si>
  <si>
    <t>Свердловская</t>
  </si>
  <si>
    <t>Новоуральск</t>
  </si>
  <si>
    <t>Самостоятельно</t>
  </si>
  <si>
    <t>Козобродова Галина</t>
  </si>
  <si>
    <t>Воронежская</t>
  </si>
  <si>
    <t>ОГУ ДО СДЮШОР-1</t>
  </si>
  <si>
    <t>Шейкин А.В.</t>
  </si>
  <si>
    <t>Горячев Евгений</t>
  </si>
  <si>
    <t>Горячев А.П.</t>
  </si>
  <si>
    <t>Бухтояров Виктор</t>
  </si>
  <si>
    <t>Шевелёв Александр</t>
  </si>
  <si>
    <t>Папин Артём</t>
  </si>
  <si>
    <t>Рябчиков Антон</t>
  </si>
  <si>
    <t>Шевелёв Дмитрий</t>
  </si>
  <si>
    <t>Локомотив</t>
  </si>
  <si>
    <t>Язовских Евгений</t>
  </si>
  <si>
    <t>ГУ ОО "ОШВСМ"</t>
  </si>
  <si>
    <t>Сушкова Наталья</t>
  </si>
  <si>
    <t>Дудура Ольга</t>
  </si>
  <si>
    <t>ГУ ОО "ОШВСМ"
ОГОУДО "ТО ШВСМ"</t>
  </si>
  <si>
    <t>Казанцева П.В.
Сушков Д.Ю.</t>
  </si>
  <si>
    <t>Скуратович Татьяна</t>
  </si>
  <si>
    <t>Скуратович Наталья</t>
  </si>
  <si>
    <t>Акимова Екатерина</t>
  </si>
  <si>
    <t>Козлов Александр</t>
  </si>
  <si>
    <t>СДЮШОР-7</t>
  </si>
  <si>
    <t>Томская
Омская</t>
  </si>
  <si>
    <t>Калинин Александр</t>
  </si>
  <si>
    <t>Томская</t>
  </si>
  <si>
    <t>ШВСМ, Янтарь</t>
  </si>
  <si>
    <t>Казанцев П.В.
Федоренок В.Г.</t>
  </si>
  <si>
    <t>Казанцев Семён</t>
  </si>
  <si>
    <t>Казанцев П.В.</t>
  </si>
  <si>
    <t>Путинцев Евгений</t>
  </si>
  <si>
    <t>Куделькин Александр</t>
  </si>
  <si>
    <t>ОФТ и вет. плавания</t>
  </si>
  <si>
    <t>Буторин Б.П.</t>
  </si>
  <si>
    <t>ВСМПО-Ависма
Березники</t>
  </si>
  <si>
    <t>Ростов</t>
  </si>
  <si>
    <t>СДЮШОР-4</t>
  </si>
  <si>
    <t>Евсеева Анна</t>
  </si>
  <si>
    <t>Волгоградская</t>
  </si>
  <si>
    <t>ДЮСШ-5 Камышин</t>
  </si>
  <si>
    <t>Сячин П.Г.</t>
  </si>
  <si>
    <t>Крицкая Елена</t>
  </si>
  <si>
    <t>Тонконог Валерий</t>
  </si>
  <si>
    <t>Хрячков Дмитрий</t>
  </si>
  <si>
    <t>Малахов Иван</t>
  </si>
  <si>
    <t>Воевода Лилия</t>
  </si>
  <si>
    <t>ГУДОД "СОДООСЦ"</t>
  </si>
  <si>
    <t>Рыбалкин В.А.
Вострухин М.Н.</t>
  </si>
  <si>
    <t>Иванов Роман</t>
  </si>
  <si>
    <t>Рыбалкин В.А.
Трушин Б.К.</t>
  </si>
  <si>
    <t>Нуйкин Андрей</t>
  </si>
  <si>
    <t>Трофимук Валерий</t>
  </si>
  <si>
    <t>Сушков Д.Ю.
Сушкова Н.А.</t>
  </si>
  <si>
    <t>Седых Василий</t>
  </si>
  <si>
    <t>Прокофьев Артём</t>
  </si>
  <si>
    <t>Сячин Пётр</t>
  </si>
  <si>
    <t>Клопова Екатерина</t>
  </si>
  <si>
    <t>"Альфа-Битца"</t>
  </si>
  <si>
    <t>ГУ ОО "ОШВСМ"
ОГУОР</t>
  </si>
  <si>
    <t>Юниорки (1988-89 г.р.)</t>
  </si>
  <si>
    <r>
      <t xml:space="preserve">tвозд= </t>
    </r>
    <r>
      <rPr>
        <b/>
        <sz val="14"/>
        <rFont val="Arial"/>
        <family val="2"/>
      </rPr>
      <t>+5°С</t>
    </r>
  </si>
  <si>
    <t>tвозд= -°С</t>
  </si>
  <si>
    <r>
      <t>t</t>
    </r>
    <r>
      <rPr>
        <sz val="10"/>
        <rFont val="Arial"/>
        <family val="2"/>
      </rPr>
      <t>возд</t>
    </r>
    <r>
      <rPr>
        <b/>
        <sz val="10"/>
        <rFont val="Arial"/>
        <family val="2"/>
      </rPr>
      <t xml:space="preserve">= </t>
    </r>
    <r>
      <rPr>
        <b/>
        <sz val="14"/>
        <rFont val="Times New Roman"/>
        <family val="1"/>
      </rPr>
      <t>-°С</t>
    </r>
  </si>
  <si>
    <t>ЭТАП  КУБКА  РОССИИ,  ПЕРВЕНСТВО  РОССИИ</t>
  </si>
  <si>
    <t>Гавриленко Антон</t>
  </si>
  <si>
    <t>СК Знамя Арзамас</t>
  </si>
  <si>
    <t>Мужчины-ветераны</t>
  </si>
  <si>
    <t>Смирнов Александр</t>
  </si>
  <si>
    <t>СКА</t>
  </si>
  <si>
    <t>Яцко А.Н.</t>
  </si>
  <si>
    <t>Росиков Ю.С.</t>
  </si>
  <si>
    <t>1958-1967 г.р.</t>
  </si>
  <si>
    <t>1947 г.р. и старше</t>
  </si>
  <si>
    <t>1948-1957 г.р.</t>
  </si>
  <si>
    <r>
      <t>tвозд= +5</t>
    </r>
    <r>
      <rPr>
        <sz val="12"/>
        <rFont val="Times New Roman"/>
        <family val="1"/>
      </rPr>
      <t>°С</t>
    </r>
    <r>
      <rPr>
        <sz val="12"/>
        <rFont val="Arial"/>
        <family val="2"/>
      </rPr>
      <t>, дождь</t>
    </r>
  </si>
  <si>
    <r>
      <t>tвозд= +5</t>
    </r>
    <r>
      <rPr>
        <sz val="12"/>
        <rFont val="Times New Roman"/>
        <family val="1"/>
      </rPr>
      <t>°С, дождь</t>
    </r>
  </si>
  <si>
    <t xml:space="preserve"> =</t>
  </si>
  <si>
    <t>4 км</t>
  </si>
  <si>
    <t>Главный секретарь                                Е.Г. Анисимов</t>
  </si>
  <si>
    <t>Главный судья                                           В.П. Сапожников</t>
  </si>
  <si>
    <t>Технический делегат                                     А.В. Гудалов</t>
  </si>
  <si>
    <t>11 марта 2007 г.</t>
  </si>
  <si>
    <t>Красков Виктор</t>
  </si>
  <si>
    <t>Рез-т
команды</t>
  </si>
  <si>
    <t>Гиниятов Максим</t>
  </si>
  <si>
    <t>Гусева Александра</t>
  </si>
  <si>
    <t>Зайцева Елена</t>
  </si>
  <si>
    <t>СДЮШОР Здоровый мир</t>
  </si>
  <si>
    <t>Жуль Лариса</t>
  </si>
  <si>
    <t>Селехова Ольга</t>
  </si>
  <si>
    <t>10_1</t>
  </si>
  <si>
    <t>10_2</t>
  </si>
  <si>
    <t>10_3</t>
  </si>
  <si>
    <t>5_1</t>
  </si>
  <si>
    <t>5_2</t>
  </si>
  <si>
    <t>5_3</t>
  </si>
  <si>
    <t>7_1</t>
  </si>
  <si>
    <t>7_2</t>
  </si>
  <si>
    <t>7_3</t>
  </si>
  <si>
    <t>6_1</t>
  </si>
  <si>
    <t>6_2</t>
  </si>
  <si>
    <t>6_3</t>
  </si>
  <si>
    <t>Могильников Денис</t>
  </si>
  <si>
    <t>Сиб. ГУФК</t>
  </si>
  <si>
    <t>Сокирко Артём</t>
  </si>
  <si>
    <t>СДЮШОР-5</t>
  </si>
  <si>
    <t>Панин Михаил</t>
  </si>
  <si>
    <t>Михайлов Владимир</t>
  </si>
  <si>
    <t>Емелин Андрей</t>
  </si>
  <si>
    <t>ЯГПУ</t>
  </si>
  <si>
    <t>8_1</t>
  </si>
  <si>
    <t>8_2</t>
  </si>
  <si>
    <t>8_3</t>
  </si>
  <si>
    <t>9_1</t>
  </si>
  <si>
    <t>9_2</t>
  </si>
  <si>
    <t>9_3</t>
  </si>
  <si>
    <t>11_1</t>
  </si>
  <si>
    <t>11_2</t>
  </si>
  <si>
    <t>11_3</t>
  </si>
  <si>
    <t>12_1</t>
  </si>
  <si>
    <t>12_2</t>
  </si>
  <si>
    <t>12_3</t>
  </si>
  <si>
    <t>13_1</t>
  </si>
  <si>
    <t>13_2</t>
  </si>
  <si>
    <t>13_3</t>
  </si>
  <si>
    <t>14_1</t>
  </si>
  <si>
    <t>14_2</t>
  </si>
  <si>
    <t>14_3</t>
  </si>
  <si>
    <t>15_1</t>
  </si>
  <si>
    <t>15_2</t>
  </si>
  <si>
    <t>15_3</t>
  </si>
  <si>
    <t>16_1</t>
  </si>
  <si>
    <t>16_2</t>
  </si>
  <si>
    <t>16_3</t>
  </si>
  <si>
    <t>17_1</t>
  </si>
  <si>
    <t>17_2</t>
  </si>
  <si>
    <t>17_3</t>
  </si>
  <si>
    <t>18_1</t>
  </si>
  <si>
    <t>18_2</t>
  </si>
  <si>
    <t>18_3</t>
  </si>
  <si>
    <t>19_1</t>
  </si>
  <si>
    <t>19_2</t>
  </si>
  <si>
    <t>19_3</t>
  </si>
  <si>
    <r>
      <t>t</t>
    </r>
    <r>
      <rPr>
        <sz val="10"/>
        <rFont val="Arial"/>
        <family val="2"/>
      </rPr>
      <t xml:space="preserve">возд=     </t>
    </r>
    <r>
      <rPr>
        <sz val="14"/>
        <rFont val="Arial"/>
        <family val="2"/>
      </rPr>
      <t>°</t>
    </r>
    <r>
      <rPr>
        <sz val="14"/>
        <rFont val="Times New Roman"/>
        <family val="1"/>
      </rPr>
      <t>С</t>
    </r>
  </si>
  <si>
    <t>20_1</t>
  </si>
  <si>
    <t>20_2</t>
  </si>
  <si>
    <t>20_3</t>
  </si>
  <si>
    <t>21_1</t>
  </si>
  <si>
    <t>21_2</t>
  </si>
  <si>
    <t>21_3</t>
  </si>
  <si>
    <t>22_1</t>
  </si>
  <si>
    <t>22_2</t>
  </si>
  <si>
    <t>22_3</t>
  </si>
  <si>
    <t>23_1</t>
  </si>
  <si>
    <t>23_2</t>
  </si>
  <si>
    <t>23_3</t>
  </si>
  <si>
    <t>tбег</t>
  </si>
  <si>
    <t>tуч</t>
  </si>
  <si>
    <t>по  зимнему  триатлону - эстафеты</t>
  </si>
  <si>
    <t>24_2</t>
  </si>
  <si>
    <t>24_1</t>
  </si>
  <si>
    <t>24_3</t>
  </si>
  <si>
    <t>25_2</t>
  </si>
  <si>
    <t>25_3</t>
  </si>
  <si>
    <t>Сапожников Александр</t>
  </si>
  <si>
    <t>25_1</t>
  </si>
  <si>
    <t>сошла</t>
  </si>
  <si>
    <t>в/к</t>
  </si>
  <si>
    <t>юниоры, эстафета</t>
  </si>
  <si>
    <t>tвозд= +5 °С</t>
  </si>
  <si>
    <t>дискв.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</si>
</sst>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.0;@"/>
    <numFmt numFmtId="173" formatCode="mm:ss.0;@"/>
    <numFmt numFmtId="174" formatCode="m:ss.0"/>
    <numFmt numFmtId="175" formatCode="m:ss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 horizontal="center"/>
    </xf>
    <xf numFmtId="47" fontId="0" fillId="0" borderId="8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47" fontId="0" fillId="0" borderId="4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7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/>
    </xf>
    <xf numFmtId="46" fontId="0" fillId="0" borderId="0" xfId="0" applyNumberFormat="1" applyAlignment="1">
      <alignment/>
    </xf>
    <xf numFmtId="172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vertical="center"/>
    </xf>
    <xf numFmtId="21" fontId="0" fillId="0" borderId="0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173" fontId="0" fillId="0" borderId="11" xfId="0" applyNumberFormat="1" applyBorder="1" applyAlignment="1">
      <alignment horizontal="center" vertical="center"/>
    </xf>
    <xf numFmtId="175" fontId="0" fillId="0" borderId="7" xfId="0" applyNumberFormat="1" applyBorder="1" applyAlignment="1">
      <alignment horizontal="center"/>
    </xf>
    <xf numFmtId="175" fontId="0" fillId="0" borderId="7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45" fontId="0" fillId="0" borderId="0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175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3" fontId="0" fillId="0" borderId="13" xfId="0" applyNumberFormat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5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/>
    </xf>
    <xf numFmtId="49" fontId="7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75" fontId="0" fillId="0" borderId="16" xfId="0" applyNumberFormat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3" fontId="0" fillId="0" borderId="20" xfId="0" applyNumberFormat="1" applyBorder="1" applyAlignment="1">
      <alignment horizontal="center" vertical="center"/>
    </xf>
    <xf numFmtId="21" fontId="0" fillId="0" borderId="21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21" fontId="0" fillId="0" borderId="22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8" xfId="0" applyFont="1" applyBorder="1" applyAlignment="1">
      <alignment vertical="center"/>
    </xf>
    <xf numFmtId="172" fontId="0" fillId="0" borderId="18" xfId="0" applyNumberFormat="1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49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172" fontId="0" fillId="0" borderId="0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49" fontId="7" fillId="0" borderId="25" xfId="0" applyNumberFormat="1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175" fontId="0" fillId="0" borderId="25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173" fontId="0" fillId="0" borderId="25" xfId="0" applyNumberFormat="1" applyBorder="1" applyAlignment="1">
      <alignment horizontal="center" vertical="center"/>
    </xf>
    <xf numFmtId="21" fontId="0" fillId="0" borderId="25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75" fontId="0" fillId="0" borderId="18" xfId="0" applyNumberForma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22" xfId="0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175" fontId="0" fillId="0" borderId="20" xfId="0" applyNumberFormat="1" applyBorder="1" applyAlignment="1">
      <alignment horizontal="center" vertical="center"/>
    </xf>
    <xf numFmtId="173" fontId="0" fillId="0" borderId="28" xfId="0" applyNumberFormat="1" applyBorder="1" applyAlignment="1">
      <alignment horizontal="center" vertical="center"/>
    </xf>
    <xf numFmtId="173" fontId="0" fillId="0" borderId="29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3" fontId="0" fillId="0" borderId="24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3" fontId="0" fillId="0" borderId="19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21" fontId="0" fillId="0" borderId="9" xfId="0" applyNumberFormat="1" applyBorder="1" applyAlignment="1">
      <alignment horizontal="center"/>
    </xf>
    <xf numFmtId="173" fontId="0" fillId="0" borderId="30" xfId="0" applyNumberFormat="1" applyBorder="1" applyAlignment="1">
      <alignment horizontal="center" vertical="center"/>
    </xf>
    <xf numFmtId="175" fontId="0" fillId="0" borderId="30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173" fontId="0" fillId="0" borderId="15" xfId="0" applyNumberFormat="1" applyBorder="1" applyAlignment="1">
      <alignment horizontal="center" vertical="center"/>
    </xf>
    <xf numFmtId="175" fontId="0" fillId="0" borderId="15" xfId="0" applyNumberForma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/>
    </xf>
    <xf numFmtId="0" fontId="7" fillId="0" borderId="29" xfId="0" applyFont="1" applyBorder="1" applyAlignment="1">
      <alignment wrapText="1"/>
    </xf>
    <xf numFmtId="0" fontId="7" fillId="0" borderId="29" xfId="0" applyFont="1" applyBorder="1" applyAlignment="1">
      <alignment horizontal="left"/>
    </xf>
    <xf numFmtId="175" fontId="0" fillId="0" borderId="29" xfId="0" applyNumberForma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0" borderId="29" xfId="0" applyFont="1" applyBorder="1" applyAlignment="1">
      <alignment/>
    </xf>
    <xf numFmtId="0" fontId="7" fillId="0" borderId="32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6" xfId="0" applyNumberFormat="1" applyFont="1" applyBorder="1" applyAlignment="1">
      <alignment horizontal="center" vertical="center"/>
    </xf>
    <xf numFmtId="175" fontId="1" fillId="0" borderId="27" xfId="0" applyNumberFormat="1" applyFont="1" applyBorder="1" applyAlignment="1">
      <alignment horizontal="center" vertical="center"/>
    </xf>
    <xf numFmtId="175" fontId="1" fillId="0" borderId="33" xfId="0" applyNumberFormat="1" applyFont="1" applyBorder="1" applyAlignment="1">
      <alignment horizontal="center" vertical="center"/>
    </xf>
    <xf numFmtId="175" fontId="1" fillId="0" borderId="0" xfId="0" applyNumberFormat="1" applyFont="1" applyBorder="1" applyAlignment="1">
      <alignment horizontal="center" vertical="center"/>
    </xf>
    <xf numFmtId="175" fontId="1" fillId="0" borderId="32" xfId="0" applyNumberFormat="1" applyFont="1" applyBorder="1" applyAlignment="1">
      <alignment horizontal="center" vertical="center"/>
    </xf>
    <xf numFmtId="175" fontId="1" fillId="0" borderId="17" xfId="0" applyNumberFormat="1" applyFont="1" applyBorder="1" applyAlignment="1">
      <alignment horizontal="center" vertical="center"/>
    </xf>
    <xf numFmtId="175" fontId="1" fillId="0" borderId="31" xfId="0" applyNumberFormat="1" applyFont="1" applyBorder="1" applyAlignment="1">
      <alignment horizontal="center" vertical="center"/>
    </xf>
    <xf numFmtId="175" fontId="1" fillId="0" borderId="9" xfId="0" applyNumberFormat="1" applyFont="1" applyBorder="1" applyAlignment="1">
      <alignment horizontal="center" vertical="center"/>
    </xf>
    <xf numFmtId="175" fontId="1" fillId="0" borderId="22" xfId="0" applyNumberFormat="1" applyFont="1" applyBorder="1" applyAlignment="1">
      <alignment horizontal="center" vertical="center"/>
    </xf>
    <xf numFmtId="175" fontId="1" fillId="0" borderId="34" xfId="0" applyNumberFormat="1" applyFont="1" applyBorder="1" applyAlignment="1">
      <alignment horizontal="center" vertical="center"/>
    </xf>
    <xf numFmtId="175" fontId="1" fillId="0" borderId="35" xfId="0" applyNumberFormat="1" applyFont="1" applyBorder="1" applyAlignment="1">
      <alignment horizontal="center" vertical="center"/>
    </xf>
    <xf numFmtId="175" fontId="1" fillId="0" borderId="36" xfId="0" applyNumberFormat="1" applyFont="1" applyBorder="1" applyAlignment="1">
      <alignment horizontal="center" vertical="center"/>
    </xf>
    <xf numFmtId="175" fontId="1" fillId="0" borderId="37" xfId="0" applyNumberFormat="1" applyFont="1" applyBorder="1" applyAlignment="1">
      <alignment horizontal="center" vertical="center"/>
    </xf>
    <xf numFmtId="175" fontId="1" fillId="0" borderId="30" xfId="0" applyNumberFormat="1" applyFont="1" applyBorder="1" applyAlignment="1">
      <alignment horizontal="center" vertical="center"/>
    </xf>
    <xf numFmtId="175" fontId="1" fillId="0" borderId="15" xfId="0" applyNumberFormat="1" applyFont="1" applyBorder="1" applyAlignment="1">
      <alignment horizontal="center" vertical="center"/>
    </xf>
    <xf numFmtId="175" fontId="1" fillId="0" borderId="28" xfId="0" applyNumberFormat="1" applyFont="1" applyBorder="1" applyAlignment="1">
      <alignment horizontal="center" vertical="center"/>
    </xf>
    <xf numFmtId="175" fontId="1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3" fontId="0" fillId="0" borderId="38" xfId="0" applyNumberFormat="1" applyBorder="1" applyAlignment="1">
      <alignment horizontal="center" vertical="center"/>
    </xf>
    <xf numFmtId="175" fontId="0" fillId="0" borderId="38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175" fontId="17" fillId="0" borderId="40" xfId="0" applyNumberFormat="1" applyFont="1" applyBorder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36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horizontal="center" vertical="center"/>
    </xf>
    <xf numFmtId="0" fontId="17" fillId="0" borderId="37" xfId="0" applyNumberFormat="1" applyFont="1" applyBorder="1" applyAlignment="1">
      <alignment horizontal="center" vertical="center"/>
    </xf>
    <xf numFmtId="175" fontId="1" fillId="0" borderId="2" xfId="0" applyNumberFormat="1" applyFont="1" applyBorder="1" applyAlignment="1">
      <alignment horizontal="center" vertical="center"/>
    </xf>
    <xf numFmtId="45" fontId="1" fillId="0" borderId="24" xfId="0" applyNumberFormat="1" applyFont="1" applyBorder="1" applyAlignment="1">
      <alignment horizontal="center" vertical="center"/>
    </xf>
    <xf numFmtId="45" fontId="1" fillId="0" borderId="9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175" fontId="1" fillId="0" borderId="24" xfId="0" applyNumberFormat="1" applyFont="1" applyBorder="1" applyAlignment="1">
      <alignment horizontal="center" vertical="center"/>
    </xf>
    <xf numFmtId="175" fontId="1" fillId="0" borderId="7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5" fontId="1" fillId="0" borderId="41" xfId="0" applyNumberFormat="1" applyFont="1" applyBorder="1" applyAlignment="1">
      <alignment horizontal="center" vertical="center"/>
    </xf>
    <xf numFmtId="45" fontId="1" fillId="0" borderId="11" xfId="0" applyNumberFormat="1" applyFont="1" applyBorder="1" applyAlignment="1">
      <alignment horizontal="center" vertical="center"/>
    </xf>
    <xf numFmtId="45" fontId="1" fillId="0" borderId="42" xfId="0" applyNumberFormat="1" applyFont="1" applyBorder="1" applyAlignment="1">
      <alignment horizontal="center" vertical="center"/>
    </xf>
    <xf numFmtId="21" fontId="1" fillId="0" borderId="23" xfId="0" applyNumberFormat="1" applyFont="1" applyBorder="1" applyAlignment="1">
      <alignment horizontal="center" vertical="center"/>
    </xf>
    <xf numFmtId="21" fontId="1" fillId="0" borderId="11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0" xfId="0" applyNumberFormat="1" applyFont="1" applyBorder="1" applyAlignment="1">
      <alignment horizontal="center" vertical="center"/>
    </xf>
    <xf numFmtId="175" fontId="1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21" fontId="1" fillId="0" borderId="18" xfId="0" applyNumberFormat="1" applyFont="1" applyBorder="1" applyAlignment="1">
      <alignment horizontal="center" vertical="center"/>
    </xf>
    <xf numFmtId="21" fontId="0" fillId="0" borderId="18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21" fontId="1" fillId="0" borderId="15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21" fontId="0" fillId="0" borderId="42" xfId="0" applyNumberFormat="1" applyBorder="1" applyAlignment="1">
      <alignment horizontal="center" vertical="center"/>
    </xf>
    <xf numFmtId="0" fontId="0" fillId="0" borderId="42" xfId="0" applyFill="1" applyBorder="1" applyAlignment="1">
      <alignment horizontal="left" vertical="center"/>
    </xf>
    <xf numFmtId="45" fontId="1" fillId="0" borderId="22" xfId="0" applyNumberFormat="1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/>
    </xf>
    <xf numFmtId="175" fontId="1" fillId="0" borderId="20" xfId="0" applyNumberFormat="1" applyFont="1" applyBorder="1" applyAlignment="1">
      <alignment horizontal="center" vertical="center"/>
    </xf>
    <xf numFmtId="175" fontId="1" fillId="0" borderId="29" xfId="0" applyNumberFormat="1" applyFont="1" applyBorder="1" applyAlignment="1">
      <alignment horizontal="center" vertical="center"/>
    </xf>
    <xf numFmtId="175" fontId="1" fillId="0" borderId="1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4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7" fillId="0" borderId="28" xfId="0" applyNumberFormat="1" applyFont="1" applyBorder="1" applyAlignment="1">
      <alignment vertical="center" wrapText="1"/>
    </xf>
    <xf numFmtId="49" fontId="7" fillId="0" borderId="30" xfId="0" applyNumberFormat="1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0" fontId="7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37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9" fontId="7" fillId="0" borderId="24" xfId="0" applyNumberFormat="1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0" fillId="0" borderId="30" xfId="0" applyFont="1" applyFill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5" fontId="1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0" fillId="0" borderId="0" xfId="0" applyAlignment="1">
      <alignment vertical="center"/>
    </xf>
    <xf numFmtId="46" fontId="1" fillId="0" borderId="0" xfId="0" applyNumberFormat="1" applyFont="1" applyBorder="1" applyAlignment="1">
      <alignment horizontal="center" vertical="center"/>
    </xf>
    <xf numFmtId="46" fontId="1" fillId="0" borderId="1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47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49" fontId="7" fillId="0" borderId="20" xfId="0" applyNumberFormat="1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175" fontId="1" fillId="0" borderId="19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5" fontId="1" fillId="0" borderId="26" xfId="0" applyNumberFormat="1" applyFont="1" applyBorder="1" applyAlignment="1">
      <alignment horizontal="center" vertical="center"/>
    </xf>
    <xf numFmtId="175" fontId="1" fillId="0" borderId="45" xfId="0" applyNumberFormat="1" applyFont="1" applyBorder="1" applyAlignment="1">
      <alignment horizontal="center" vertical="center"/>
    </xf>
    <xf numFmtId="46" fontId="1" fillId="0" borderId="45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left"/>
    </xf>
    <xf numFmtId="0" fontId="0" fillId="0" borderId="39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6" fontId="1" fillId="0" borderId="24" xfId="0" applyNumberFormat="1" applyFont="1" applyBorder="1" applyAlignment="1">
      <alignment horizontal="center" vertical="center"/>
    </xf>
    <xf numFmtId="46" fontId="1" fillId="0" borderId="0" xfId="0" applyNumberFormat="1" applyFont="1" applyBorder="1" applyAlignment="1">
      <alignment horizontal="center" vertical="center"/>
    </xf>
    <xf numFmtId="46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0" fillId="0" borderId="0" xfId="0" applyAlignment="1">
      <alignment/>
    </xf>
    <xf numFmtId="0" fontId="5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6" fontId="1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5" fontId="1" fillId="0" borderId="24" xfId="0" applyNumberFormat="1" applyFont="1" applyBorder="1" applyAlignment="1">
      <alignment horizontal="center" vertical="center"/>
    </xf>
    <xf numFmtId="175" fontId="1" fillId="0" borderId="0" xfId="0" applyNumberFormat="1" applyFont="1" applyBorder="1" applyAlignment="1">
      <alignment horizontal="center" vertical="center"/>
    </xf>
    <xf numFmtId="175" fontId="1" fillId="0" borderId="15" xfId="0" applyNumberFormat="1" applyFont="1" applyBorder="1" applyAlignment="1">
      <alignment horizontal="center" vertical="center"/>
    </xf>
    <xf numFmtId="46" fontId="1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Z45"/>
  <sheetViews>
    <sheetView workbookViewId="0" topLeftCell="A1">
      <selection activeCell="B6" sqref="B6:W28"/>
    </sheetView>
  </sheetViews>
  <sheetFormatPr defaultColWidth="9.140625" defaultRowHeight="12.75"/>
  <cols>
    <col min="1" max="1" width="3.00390625" style="0" bestFit="1" customWidth="1"/>
    <col min="2" max="2" width="20.140625" style="0" customWidth="1"/>
    <col min="3" max="3" width="5.57421875" style="0" customWidth="1"/>
    <col min="4" max="4" width="7.28125" style="0" bestFit="1" customWidth="1"/>
    <col min="5" max="5" width="13.7109375" style="0" customWidth="1"/>
    <col min="6" max="6" width="17.57421875" style="0" customWidth="1"/>
    <col min="7" max="7" width="5.140625" style="0" customWidth="1"/>
    <col min="8" max="8" width="5.8515625" style="0" bestFit="1" customWidth="1"/>
    <col min="9" max="9" width="3.00390625" style="0" customWidth="1"/>
    <col min="10" max="10" width="7.140625" style="0" hidden="1" customWidth="1"/>
    <col min="11" max="11" width="4.57421875" style="0" customWidth="1"/>
    <col min="12" max="12" width="3.140625" style="0" customWidth="1"/>
    <col min="13" max="13" width="7.140625" style="0" hidden="1" customWidth="1"/>
    <col min="14" max="14" width="5.8515625" style="0" bestFit="1" customWidth="1"/>
    <col min="15" max="15" width="3.00390625" style="0" customWidth="1"/>
    <col min="16" max="16" width="7.140625" style="0" hidden="1" customWidth="1"/>
    <col min="17" max="17" width="4.57421875" style="0" customWidth="1"/>
    <col min="18" max="18" width="3.00390625" style="0" customWidth="1"/>
    <col min="19" max="19" width="5.8515625" style="0" bestFit="1" customWidth="1"/>
    <col min="20" max="20" width="3.00390625" style="0" customWidth="1"/>
    <col min="21" max="21" width="7.140625" style="0" customWidth="1"/>
    <col min="22" max="22" width="4.8515625" style="0" customWidth="1"/>
    <col min="23" max="23" width="14.57421875" style="0" customWidth="1"/>
  </cols>
  <sheetData>
    <row r="1" spans="1:26" ht="18">
      <c r="A1" s="415" t="s">
        <v>90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Z1" s="17">
        <v>0.003472222222222222</v>
      </c>
    </row>
    <row r="2" spans="1:26" ht="18.75">
      <c r="A2" s="416" t="s">
        <v>7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Z2" s="139" t="s">
        <v>189</v>
      </c>
    </row>
    <row r="3" spans="1:23" ht="18" customHeight="1">
      <c r="A3" s="417" t="s">
        <v>66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</row>
    <row r="4" spans="1:23" ht="18" customHeight="1">
      <c r="A4" s="421" t="s">
        <v>62</v>
      </c>
      <c r="B4" s="421"/>
      <c r="D4" s="422"/>
      <c r="E4" s="422"/>
      <c r="F4" s="422"/>
      <c r="G4" s="419" t="s">
        <v>202</v>
      </c>
      <c r="H4" s="420"/>
      <c r="I4" s="420"/>
      <c r="J4" s="420"/>
      <c r="K4" s="420"/>
      <c r="L4" s="420"/>
      <c r="M4" s="420"/>
      <c r="N4" s="420"/>
      <c r="U4" s="418" t="s">
        <v>86</v>
      </c>
      <c r="V4" s="418"/>
      <c r="W4" s="418"/>
    </row>
    <row r="5" spans="1:20" ht="15.75">
      <c r="A5" s="424" t="s">
        <v>89</v>
      </c>
      <c r="B5" s="424"/>
      <c r="F5" s="103" t="s">
        <v>69</v>
      </c>
      <c r="G5" s="86" t="s">
        <v>203</v>
      </c>
      <c r="H5" s="104" t="s">
        <v>88</v>
      </c>
      <c r="I5" s="104"/>
      <c r="J5" s="104"/>
      <c r="K5" s="104" t="s">
        <v>70</v>
      </c>
      <c r="L5" s="104"/>
      <c r="M5" s="104"/>
      <c r="N5" s="104" t="s">
        <v>204</v>
      </c>
      <c r="O5" s="104"/>
      <c r="P5" s="104"/>
      <c r="Q5" s="86" t="s">
        <v>70</v>
      </c>
      <c r="R5" s="104"/>
      <c r="S5" s="104" t="s">
        <v>204</v>
      </c>
      <c r="T5" s="2"/>
    </row>
    <row r="6" spans="1:23" ht="38.25">
      <c r="A6" s="21" t="s">
        <v>24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  <c r="I6" s="11" t="s">
        <v>24</v>
      </c>
      <c r="J6" s="11" t="s">
        <v>58</v>
      </c>
      <c r="K6" s="11" t="s">
        <v>56</v>
      </c>
      <c r="L6" s="11" t="s">
        <v>24</v>
      </c>
      <c r="M6" s="11" t="s">
        <v>59</v>
      </c>
      <c r="N6" s="11" t="s">
        <v>55</v>
      </c>
      <c r="O6" s="11" t="s">
        <v>24</v>
      </c>
      <c r="P6" s="11" t="s">
        <v>60</v>
      </c>
      <c r="Q6" s="11" t="s">
        <v>57</v>
      </c>
      <c r="R6" s="11" t="s">
        <v>24</v>
      </c>
      <c r="S6" s="11" t="s">
        <v>27</v>
      </c>
      <c r="T6" s="11" t="s">
        <v>24</v>
      </c>
      <c r="U6" s="11" t="s">
        <v>28</v>
      </c>
      <c r="V6" s="21" t="s">
        <v>68</v>
      </c>
      <c r="W6" s="11" t="s">
        <v>19</v>
      </c>
    </row>
    <row r="7" spans="1:23" ht="15">
      <c r="A7" s="1"/>
      <c r="C7" s="1"/>
      <c r="D7" s="1"/>
      <c r="E7" s="425"/>
      <c r="F7" s="42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33"/>
      <c r="C8" s="1"/>
      <c r="D8" s="1"/>
      <c r="E8" s="87"/>
      <c r="F8" s="87"/>
      <c r="G8" s="1"/>
      <c r="H8" s="80"/>
      <c r="I8" s="81"/>
      <c r="J8" s="55"/>
      <c r="K8" s="71"/>
      <c r="L8" s="55"/>
      <c r="M8" s="55"/>
      <c r="N8" s="80"/>
      <c r="O8" s="81"/>
      <c r="P8" s="55"/>
      <c r="Q8" s="71"/>
      <c r="R8" s="55"/>
      <c r="S8" s="80"/>
      <c r="T8" s="81"/>
      <c r="U8" s="55"/>
      <c r="V8" s="46"/>
      <c r="W8" s="41"/>
    </row>
    <row r="9" spans="1:25" ht="12.75">
      <c r="A9" s="138">
        <v>1</v>
      </c>
      <c r="B9" s="73" t="s">
        <v>93</v>
      </c>
      <c r="C9" s="72">
        <v>1983</v>
      </c>
      <c r="D9" s="72" t="s">
        <v>22</v>
      </c>
      <c r="E9" s="74" t="s">
        <v>92</v>
      </c>
      <c r="F9" s="34" t="s">
        <v>159</v>
      </c>
      <c r="G9" s="221">
        <v>152</v>
      </c>
      <c r="H9" s="274">
        <f>VLOOKUP(G9,'Финишки-1'!$A$3:$B$64,2,FALSE)</f>
        <v>0.00673611111111111</v>
      </c>
      <c r="I9" s="277">
        <v>1</v>
      </c>
      <c r="J9" s="191">
        <f>VLOOKUP(G9,'Финишки-1'!$D$3:$E$64,2,FALSE)</f>
        <v>0.007131944444444444</v>
      </c>
      <c r="K9" s="279">
        <f aca="true" t="shared" si="0" ref="K9:K30">J9-H9</f>
        <v>0.000395833333333334</v>
      </c>
      <c r="L9" s="281">
        <v>8</v>
      </c>
      <c r="M9" s="191">
        <f>VLOOKUP(G9,'Финишки-1'!$G$3:$H$64,2,FALSE)</f>
        <v>0.014675925925925926</v>
      </c>
      <c r="N9" s="274">
        <f aca="true" t="shared" si="1" ref="N9:N30">M9-J9</f>
        <v>0.007543981481481481</v>
      </c>
      <c r="O9" s="278">
        <v>1</v>
      </c>
      <c r="P9" s="191">
        <f>VLOOKUP(G9,'Финишки-1'!$J$3:$K$64,2,FALSE)</f>
        <v>0.015237268518518518</v>
      </c>
      <c r="Q9" s="279">
        <f aca="true" t="shared" si="2" ref="Q9:Q30">P9-M9</f>
        <v>0.0005613425925925924</v>
      </c>
      <c r="R9" s="281">
        <v>2</v>
      </c>
      <c r="S9" s="274">
        <f aca="true" t="shared" si="3" ref="S9:S30">U9-P9</f>
        <v>0.008628472222222225</v>
      </c>
      <c r="T9" s="278">
        <v>4</v>
      </c>
      <c r="U9" s="275">
        <f>VLOOKUP(G9,'Финишки-1'!$M$3:$N$64,2,FALSE)</f>
        <v>0.023865740740740743</v>
      </c>
      <c r="V9" s="121" t="s">
        <v>22</v>
      </c>
      <c r="W9" s="194" t="s">
        <v>94</v>
      </c>
      <c r="Y9" s="313">
        <v>100</v>
      </c>
    </row>
    <row r="10" spans="1:25" ht="24">
      <c r="A10" s="13">
        <v>2</v>
      </c>
      <c r="B10" s="31" t="s">
        <v>29</v>
      </c>
      <c r="C10" s="13">
        <v>1979</v>
      </c>
      <c r="D10" s="13" t="s">
        <v>22</v>
      </c>
      <c r="E10" s="36" t="s">
        <v>30</v>
      </c>
      <c r="F10" s="36" t="s">
        <v>161</v>
      </c>
      <c r="G10" s="217">
        <v>171</v>
      </c>
      <c r="H10" s="230">
        <f>VLOOKUP(G10,'Финишки-1'!$A$3:$B$64,2,FALSE)</f>
        <v>0.007025462962962963</v>
      </c>
      <c r="I10" s="252">
        <v>5</v>
      </c>
      <c r="J10" s="24">
        <f>VLOOKUP(G10,'Финишки-1'!$D$3:$E$64,2,FALSE)</f>
        <v>0.007363425925925926</v>
      </c>
      <c r="K10" s="280">
        <f t="shared" si="0"/>
        <v>0.00033796296296296265</v>
      </c>
      <c r="L10" s="282">
        <v>1</v>
      </c>
      <c r="M10" s="24">
        <f>VLOOKUP(G10,'Финишки-1'!$G$3:$H$64,2,FALSE)</f>
        <v>0.015277777777777777</v>
      </c>
      <c r="N10" s="230">
        <f t="shared" si="1"/>
        <v>0.007914351851851851</v>
      </c>
      <c r="O10" s="262">
        <v>7</v>
      </c>
      <c r="P10" s="24">
        <f>VLOOKUP(G10,'Финишки-1'!$J$3:$K$64,2,FALSE)</f>
        <v>0.01590740740740741</v>
      </c>
      <c r="Q10" s="280">
        <f t="shared" si="2"/>
        <v>0.000629629629629631</v>
      </c>
      <c r="R10" s="282">
        <v>4</v>
      </c>
      <c r="S10" s="230">
        <f t="shared" si="3"/>
        <v>0.008606481481481479</v>
      </c>
      <c r="T10" s="262">
        <v>3</v>
      </c>
      <c r="U10" s="276">
        <f>VLOOKUP(G10,'Финишки-1'!$M$3:$N$64,2,FALSE)</f>
        <v>0.024513888888888887</v>
      </c>
      <c r="V10" s="47" t="s">
        <v>22</v>
      </c>
      <c r="W10" s="42" t="s">
        <v>31</v>
      </c>
      <c r="Y10" s="313">
        <v>93</v>
      </c>
    </row>
    <row r="11" spans="1:25" ht="12.75">
      <c r="A11" s="13">
        <v>3</v>
      </c>
      <c r="B11" s="31" t="s">
        <v>41</v>
      </c>
      <c r="C11" s="13">
        <v>1982</v>
      </c>
      <c r="D11" s="13" t="s">
        <v>22</v>
      </c>
      <c r="E11" s="34" t="s">
        <v>37</v>
      </c>
      <c r="F11" s="36" t="s">
        <v>38</v>
      </c>
      <c r="G11" s="217">
        <v>162</v>
      </c>
      <c r="H11" s="230">
        <f>VLOOKUP(G11,'Финишки-1'!$A$3:$B$64,2,FALSE)</f>
        <v>0.007199074074074074</v>
      </c>
      <c r="I11" s="252">
        <v>8</v>
      </c>
      <c r="J11" s="24">
        <f>VLOOKUP(G11,'Финишки-1'!$D$3:$E$64,2,FALSE)</f>
        <v>0.007583333333333333</v>
      </c>
      <c r="K11" s="280">
        <f t="shared" si="0"/>
        <v>0.00038425925925925954</v>
      </c>
      <c r="L11" s="282">
        <v>6</v>
      </c>
      <c r="M11" s="24">
        <f>VLOOKUP(G11,'Финишки-1'!$G$3:$H$64,2,FALSE)</f>
        <v>0.015347222222222222</v>
      </c>
      <c r="N11" s="230">
        <f t="shared" si="1"/>
        <v>0.007763888888888889</v>
      </c>
      <c r="O11" s="262">
        <v>2</v>
      </c>
      <c r="P11" s="24">
        <f>VLOOKUP(G11,'Финишки-1'!$J$3:$K$64,2,FALSE)</f>
        <v>0.015958333333333335</v>
      </c>
      <c r="Q11" s="280">
        <f t="shared" si="2"/>
        <v>0.0006111111111111126</v>
      </c>
      <c r="R11" s="282">
        <v>3</v>
      </c>
      <c r="S11" s="230">
        <f t="shared" si="3"/>
        <v>0.008856481481481483</v>
      </c>
      <c r="T11" s="262">
        <v>7</v>
      </c>
      <c r="U11" s="276">
        <f>VLOOKUP(G11,'Финишки-1'!$M$3:$N$64,2,FALSE)</f>
        <v>0.024814814814814817</v>
      </c>
      <c r="V11" s="47" t="s">
        <v>22</v>
      </c>
      <c r="W11" s="42"/>
      <c r="Y11" s="313">
        <v>86</v>
      </c>
    </row>
    <row r="12" spans="1:25" ht="24" customHeight="1">
      <c r="A12" s="13">
        <v>4</v>
      </c>
      <c r="B12" s="31" t="s">
        <v>151</v>
      </c>
      <c r="C12" s="13">
        <v>1983</v>
      </c>
      <c r="D12" s="13" t="s">
        <v>22</v>
      </c>
      <c r="E12" s="36" t="s">
        <v>152</v>
      </c>
      <c r="F12" s="34" t="s">
        <v>153</v>
      </c>
      <c r="G12" s="217">
        <v>165</v>
      </c>
      <c r="H12" s="230">
        <f>VLOOKUP(G12,'Финишки-1'!$A$3:$B$64,2,FALSE)</f>
        <v>0.006990740740740741</v>
      </c>
      <c r="I12" s="252">
        <v>2</v>
      </c>
      <c r="J12" s="24">
        <f>VLOOKUP(G12,'Финишки-1'!$D$3:$E$64,2,FALSE)</f>
        <v>0.00738425925925926</v>
      </c>
      <c r="K12" s="280">
        <f t="shared" si="0"/>
        <v>0.00039351851851851874</v>
      </c>
      <c r="L12" s="282">
        <v>8</v>
      </c>
      <c r="M12" s="24">
        <f>VLOOKUP(G12,'Финишки-1'!$G$3:$H$64,2,FALSE)</f>
        <v>0.015763888888888886</v>
      </c>
      <c r="N12" s="230">
        <f t="shared" si="1"/>
        <v>0.008379629629629626</v>
      </c>
      <c r="O12" s="262">
        <v>15</v>
      </c>
      <c r="P12" s="24">
        <f>VLOOKUP(G12,'Финишки-1'!$J$3:$K$64,2,FALSE)</f>
        <v>0.016559027777777777</v>
      </c>
      <c r="Q12" s="280">
        <f t="shared" si="2"/>
        <v>0.0007951388888888904</v>
      </c>
      <c r="R12" s="282">
        <v>12</v>
      </c>
      <c r="S12" s="230">
        <f t="shared" si="3"/>
        <v>0.008325231481481482</v>
      </c>
      <c r="T12" s="262">
        <v>1</v>
      </c>
      <c r="U12" s="276">
        <f>VLOOKUP(G12,'Финишки-1'!$M$3:$N$64,2,FALSE)</f>
        <v>0.02488425925925926</v>
      </c>
      <c r="V12" s="47" t="s">
        <v>22</v>
      </c>
      <c r="W12" s="117" t="s">
        <v>154</v>
      </c>
      <c r="Y12" s="313">
        <v>79</v>
      </c>
    </row>
    <row r="13" spans="1:25" ht="24">
      <c r="A13" s="13">
        <v>5</v>
      </c>
      <c r="B13" s="31" t="s">
        <v>32</v>
      </c>
      <c r="C13" s="13">
        <v>1977</v>
      </c>
      <c r="D13" s="13" t="s">
        <v>22</v>
      </c>
      <c r="E13" s="36" t="s">
        <v>30</v>
      </c>
      <c r="F13" s="36" t="s">
        <v>161</v>
      </c>
      <c r="G13" s="217">
        <v>160</v>
      </c>
      <c r="H13" s="230">
        <f>VLOOKUP(G13,'Финишки-1'!$A$3:$B$64,2,FALSE)</f>
        <v>0.007326388888888889</v>
      </c>
      <c r="I13" s="252">
        <v>13</v>
      </c>
      <c r="J13" s="24">
        <f>VLOOKUP(G13,'Финишки-1'!$D$3:$E$64,2,FALSE)</f>
        <v>0.007662037037037037</v>
      </c>
      <c r="K13" s="280">
        <f t="shared" si="0"/>
        <v>0.0003356481481481474</v>
      </c>
      <c r="L13" s="282">
        <v>1</v>
      </c>
      <c r="M13" s="24">
        <f>VLOOKUP(G13,'Финишки-1'!$G$3:$H$64,2,FALSE)</f>
        <v>0.015474537037037038</v>
      </c>
      <c r="N13" s="230">
        <f t="shared" si="1"/>
        <v>0.007812500000000002</v>
      </c>
      <c r="O13" s="262">
        <v>3</v>
      </c>
      <c r="P13" s="24">
        <f>VLOOKUP(G13,'Финишки-1'!$J$3:$K$64,2,FALSE)</f>
        <v>0.016005787037037037</v>
      </c>
      <c r="Q13" s="280">
        <f t="shared" si="2"/>
        <v>0.0005312499999999987</v>
      </c>
      <c r="R13" s="282">
        <v>1</v>
      </c>
      <c r="S13" s="230">
        <f t="shared" si="3"/>
        <v>0.008890046296296299</v>
      </c>
      <c r="T13" s="262">
        <v>9</v>
      </c>
      <c r="U13" s="276">
        <f>VLOOKUP(G13,'Финишки-1'!$M$3:$N$64,2,FALSE)</f>
        <v>0.024895833333333336</v>
      </c>
      <c r="V13" s="45" t="s">
        <v>20</v>
      </c>
      <c r="W13" s="42" t="s">
        <v>31</v>
      </c>
      <c r="Y13" s="313">
        <v>73</v>
      </c>
    </row>
    <row r="14" spans="1:25" ht="24">
      <c r="A14" s="13">
        <v>6</v>
      </c>
      <c r="B14" s="31" t="s">
        <v>33</v>
      </c>
      <c r="C14" s="13">
        <v>1982</v>
      </c>
      <c r="D14" s="13" t="s">
        <v>22</v>
      </c>
      <c r="E14" s="36" t="s">
        <v>30</v>
      </c>
      <c r="F14" s="36" t="s">
        <v>161</v>
      </c>
      <c r="G14" s="217">
        <v>155</v>
      </c>
      <c r="H14" s="230">
        <f>VLOOKUP(G14,'Финишки-1'!$A$3:$B$64,2,FALSE)</f>
        <v>0.007106481481481481</v>
      </c>
      <c r="I14" s="252">
        <v>6</v>
      </c>
      <c r="J14" s="24">
        <f>VLOOKUP(G14,'Финишки-1'!$D$3:$E$64,2,FALSE)</f>
        <v>0.007459490740740741</v>
      </c>
      <c r="K14" s="280">
        <f t="shared" si="0"/>
        <v>0.0003530092592592604</v>
      </c>
      <c r="L14" s="282">
        <v>3</v>
      </c>
      <c r="M14" s="24">
        <f>VLOOKUP(G14,'Финишки-1'!$G$3:$H$64,2,FALSE)</f>
        <v>0.015358796296296296</v>
      </c>
      <c r="N14" s="230">
        <f t="shared" si="1"/>
        <v>0.007899305555555555</v>
      </c>
      <c r="O14" s="262">
        <v>5</v>
      </c>
      <c r="P14" s="24">
        <f>VLOOKUP(G14,'Финишки-1'!$J$3:$K$64,2,FALSE)</f>
        <v>0.016037037037037037</v>
      </c>
      <c r="Q14" s="280">
        <f t="shared" si="2"/>
        <v>0.0006782407407407414</v>
      </c>
      <c r="R14" s="282">
        <v>5</v>
      </c>
      <c r="S14" s="230">
        <f t="shared" si="3"/>
        <v>0.008870370370370369</v>
      </c>
      <c r="T14" s="262">
        <v>8</v>
      </c>
      <c r="U14" s="276">
        <f>VLOOKUP(G14,'Финишки-1'!$M$3:$N$64,2,FALSE)</f>
        <v>0.024907407407407406</v>
      </c>
      <c r="V14" s="45" t="s">
        <v>20</v>
      </c>
      <c r="W14" s="42" t="s">
        <v>31</v>
      </c>
      <c r="Y14" s="313">
        <v>68</v>
      </c>
    </row>
    <row r="15" spans="1:25" ht="12.75">
      <c r="A15" s="13">
        <v>7</v>
      </c>
      <c r="B15" s="31" t="s">
        <v>157</v>
      </c>
      <c r="C15" s="13">
        <v>1986</v>
      </c>
      <c r="D15" s="13" t="s">
        <v>22</v>
      </c>
      <c r="E15" s="36" t="s">
        <v>152</v>
      </c>
      <c r="F15" s="116" t="s">
        <v>153</v>
      </c>
      <c r="G15" s="217">
        <v>170</v>
      </c>
      <c r="H15" s="230">
        <f>VLOOKUP(G15,'Финишки-1'!$A$3:$B$64,2,FALSE)</f>
        <v>0.007002314814814815</v>
      </c>
      <c r="I15" s="252">
        <v>3</v>
      </c>
      <c r="J15" s="24">
        <f>VLOOKUP(G15,'Финишки-1'!$D$3:$E$64,2,FALSE)</f>
        <v>0.007465277777777778</v>
      </c>
      <c r="K15" s="280">
        <f t="shared" si="0"/>
        <v>0.00046296296296296276</v>
      </c>
      <c r="L15" s="282">
        <v>15</v>
      </c>
      <c r="M15" s="24">
        <f>VLOOKUP(G15,'Финишки-1'!$G$3:$H$64,2,FALSE)</f>
        <v>0.01579861111111111</v>
      </c>
      <c r="N15" s="230">
        <f t="shared" si="1"/>
        <v>0.008333333333333331</v>
      </c>
      <c r="O15" s="262">
        <v>14</v>
      </c>
      <c r="P15" s="24">
        <f>VLOOKUP(G15,'Финишки-1'!$J$3:$K$64,2,FALSE)</f>
        <v>0.016559027777777777</v>
      </c>
      <c r="Q15" s="280">
        <f t="shared" si="2"/>
        <v>0.0007604166666666662</v>
      </c>
      <c r="R15" s="282">
        <v>7</v>
      </c>
      <c r="S15" s="230">
        <f t="shared" si="3"/>
        <v>0.008822916666666666</v>
      </c>
      <c r="T15" s="262">
        <v>6</v>
      </c>
      <c r="U15" s="276">
        <f>VLOOKUP(G15,'Финишки-1'!$M$3:$N$64,2,FALSE)</f>
        <v>0.025381944444444443</v>
      </c>
      <c r="V15" s="45" t="s">
        <v>20</v>
      </c>
      <c r="W15" s="42" t="s">
        <v>156</v>
      </c>
      <c r="Y15" s="313">
        <v>63</v>
      </c>
    </row>
    <row r="16" spans="1:25" ht="12.75">
      <c r="A16" s="13">
        <v>8</v>
      </c>
      <c r="B16" s="31" t="s">
        <v>155</v>
      </c>
      <c r="C16" s="13">
        <v>1986</v>
      </c>
      <c r="D16" s="13" t="s">
        <v>22</v>
      </c>
      <c r="E16" s="36" t="s">
        <v>152</v>
      </c>
      <c r="F16" s="116" t="s">
        <v>153</v>
      </c>
      <c r="G16" s="217">
        <v>159</v>
      </c>
      <c r="H16" s="230">
        <f>VLOOKUP(G16,'Финишки-1'!$A$3:$B$64,2,FALSE)</f>
        <v>0.007326388888888889</v>
      </c>
      <c r="I16" s="252">
        <v>12</v>
      </c>
      <c r="J16" s="24">
        <f>VLOOKUP(G16,'Финишки-1'!$D$3:$E$64,2,FALSE)</f>
        <v>0.007744212962962963</v>
      </c>
      <c r="K16" s="280">
        <f t="shared" si="0"/>
        <v>0.00041782407407407393</v>
      </c>
      <c r="L16" s="282">
        <v>12</v>
      </c>
      <c r="M16" s="24">
        <f>VLOOKUP(G16,'Финишки-1'!$G$3:$H$64,2,FALSE)</f>
        <v>0.015833333333333335</v>
      </c>
      <c r="N16" s="230">
        <f t="shared" si="1"/>
        <v>0.008089120370370372</v>
      </c>
      <c r="O16" s="262">
        <v>8</v>
      </c>
      <c r="P16" s="24">
        <f>VLOOKUP(G16,'Финишки-1'!$J$3:$K$64,2,FALSE)</f>
        <v>0.01675925925925926</v>
      </c>
      <c r="Q16" s="280">
        <f t="shared" si="2"/>
        <v>0.0009259259259259238</v>
      </c>
      <c r="R16" s="282">
        <v>16</v>
      </c>
      <c r="S16" s="230">
        <f t="shared" si="3"/>
        <v>0.008726851851851854</v>
      </c>
      <c r="T16" s="262">
        <v>5</v>
      </c>
      <c r="U16" s="276">
        <f>VLOOKUP(G16,'Финишки-1'!$M$3:$N$64,2,FALSE)</f>
        <v>0.025486111111111112</v>
      </c>
      <c r="V16" s="45" t="s">
        <v>20</v>
      </c>
      <c r="W16" s="42" t="s">
        <v>156</v>
      </c>
      <c r="Y16" s="313">
        <v>58</v>
      </c>
    </row>
    <row r="17" spans="1:25" ht="12.75">
      <c r="A17" s="13">
        <v>9</v>
      </c>
      <c r="B17" s="31" t="s">
        <v>40</v>
      </c>
      <c r="C17" s="13">
        <v>1986</v>
      </c>
      <c r="D17" s="13" t="s">
        <v>22</v>
      </c>
      <c r="E17" s="34" t="s">
        <v>37</v>
      </c>
      <c r="F17" s="34" t="s">
        <v>38</v>
      </c>
      <c r="G17" s="217">
        <v>154</v>
      </c>
      <c r="H17" s="230">
        <f>VLOOKUP(G17,'Финишки-1'!$A$3:$B$64,2,FALSE)</f>
        <v>0.007511574074074074</v>
      </c>
      <c r="I17" s="252">
        <v>15</v>
      </c>
      <c r="J17" s="24">
        <f>VLOOKUP(G17,'Финишки-1'!$D$3:$E$64,2,FALSE)</f>
        <v>0.007908564814814814</v>
      </c>
      <c r="K17" s="280">
        <f t="shared" si="0"/>
        <v>0.0003969907407407403</v>
      </c>
      <c r="L17" s="282">
        <v>8</v>
      </c>
      <c r="M17" s="24">
        <f>VLOOKUP(G17,'Финишки-1'!$G$3:$H$64,2,FALSE)</f>
        <v>0.015740740740740743</v>
      </c>
      <c r="N17" s="230">
        <f t="shared" si="1"/>
        <v>0.007832175925925928</v>
      </c>
      <c r="O17" s="262">
        <v>4</v>
      </c>
      <c r="P17" s="24">
        <f>VLOOKUP(G17,'Финишки-1'!$J$3:$K$64,2,FALSE)</f>
        <v>0.016453703703703703</v>
      </c>
      <c r="Q17" s="280">
        <f t="shared" si="2"/>
        <v>0.0007129629629629604</v>
      </c>
      <c r="R17" s="282">
        <v>6</v>
      </c>
      <c r="S17" s="230">
        <f t="shared" si="3"/>
        <v>0.009287037037037042</v>
      </c>
      <c r="T17" s="262">
        <v>13</v>
      </c>
      <c r="U17" s="276">
        <f>VLOOKUP(G17,'Финишки-1'!$M$3:$N$64,2,FALSE)</f>
        <v>0.025740740740740745</v>
      </c>
      <c r="V17" s="45"/>
      <c r="W17" s="42" t="s">
        <v>39</v>
      </c>
      <c r="Y17" s="313">
        <v>54</v>
      </c>
    </row>
    <row r="18" spans="1:25" ht="12.75" customHeight="1" thickBot="1">
      <c r="A18" s="13">
        <v>10</v>
      </c>
      <c r="B18" s="31" t="s">
        <v>121</v>
      </c>
      <c r="C18" s="13">
        <v>1985</v>
      </c>
      <c r="D18" s="13" t="s">
        <v>20</v>
      </c>
      <c r="E18" s="36" t="s">
        <v>119</v>
      </c>
      <c r="F18" s="116" t="s">
        <v>120</v>
      </c>
      <c r="G18" s="217">
        <v>169</v>
      </c>
      <c r="H18" s="230">
        <f>VLOOKUP(G18,'Финишки-1'!$A$3:$B$64,2,FALSE)</f>
        <v>0.0072800925925925915</v>
      </c>
      <c r="I18" s="252">
        <v>9</v>
      </c>
      <c r="J18" s="24">
        <f>VLOOKUP(G18,'Финишки-1'!$D$3:$E$64,2,FALSE)</f>
        <v>0.0078125</v>
      </c>
      <c r="K18" s="280">
        <f t="shared" si="0"/>
        <v>0.0005324074074074085</v>
      </c>
      <c r="L18" s="282">
        <v>18</v>
      </c>
      <c r="M18" s="24">
        <f>VLOOKUP(G18,'Финишки-1'!$G$3:$H$64,2,FALSE)</f>
        <v>0.01613425925925926</v>
      </c>
      <c r="N18" s="230">
        <f t="shared" si="1"/>
        <v>0.008321759259259261</v>
      </c>
      <c r="O18" s="262">
        <v>13</v>
      </c>
      <c r="P18" s="24">
        <f>VLOOKUP(G18,'Финишки-1'!$J$3:$K$64,2,FALSE)</f>
        <v>0.016945601851851854</v>
      </c>
      <c r="Q18" s="280">
        <f t="shared" si="2"/>
        <v>0.0008113425925925927</v>
      </c>
      <c r="R18" s="282">
        <v>13</v>
      </c>
      <c r="S18" s="230">
        <f t="shared" si="3"/>
        <v>0.008991898148148145</v>
      </c>
      <c r="T18" s="262">
        <v>10</v>
      </c>
      <c r="U18" s="276">
        <f>VLOOKUP(G18,'Финишки-1'!$M$3:$N$64,2,FALSE)</f>
        <v>0.0259375</v>
      </c>
      <c r="V18" s="45"/>
      <c r="W18" s="42"/>
      <c r="Y18" s="314">
        <v>50</v>
      </c>
    </row>
    <row r="19" spans="1:23" ht="24.75" thickTop="1">
      <c r="A19" s="13">
        <v>11</v>
      </c>
      <c r="B19" s="31" t="s">
        <v>34</v>
      </c>
      <c r="C19" s="13">
        <v>1979</v>
      </c>
      <c r="D19" s="13" t="s">
        <v>22</v>
      </c>
      <c r="E19" s="36" t="s">
        <v>30</v>
      </c>
      <c r="F19" s="36" t="s">
        <v>161</v>
      </c>
      <c r="G19" s="217">
        <v>157</v>
      </c>
      <c r="H19" s="230">
        <f>VLOOKUP(G19,'Финишки-1'!$A$3:$B$64,2,FALSE)</f>
        <v>0.007511574074074074</v>
      </c>
      <c r="I19" s="252">
        <v>16</v>
      </c>
      <c r="J19" s="24">
        <f>VLOOKUP(G19,'Финишки-1'!$D$3:$E$64,2,FALSE)</f>
        <v>0.00801736111111111</v>
      </c>
      <c r="K19" s="280">
        <f t="shared" si="0"/>
        <v>0.0005057870370370364</v>
      </c>
      <c r="L19" s="282">
        <v>17</v>
      </c>
      <c r="M19" s="24">
        <f>VLOOKUP(G19,'Финишки-1'!$G$3:$H$64,2,FALSE)</f>
        <v>0.015925925925925927</v>
      </c>
      <c r="N19" s="230">
        <f t="shared" si="1"/>
        <v>0.007908564814814816</v>
      </c>
      <c r="O19" s="262">
        <v>6</v>
      </c>
      <c r="P19" s="24">
        <f>VLOOKUP(G19,'Финишки-1'!$J$3:$K$64,2,FALSE)</f>
        <v>0.016695601851851854</v>
      </c>
      <c r="Q19" s="280">
        <f t="shared" si="2"/>
        <v>0.0007696759259259271</v>
      </c>
      <c r="R19" s="282">
        <v>9</v>
      </c>
      <c r="S19" s="230">
        <f t="shared" si="3"/>
        <v>0.009438657407407406</v>
      </c>
      <c r="T19" s="262">
        <v>15</v>
      </c>
      <c r="U19" s="276">
        <f>VLOOKUP(G19,'Финишки-1'!$M$3:$N$64,2,FALSE)</f>
        <v>0.02613425925925926</v>
      </c>
      <c r="V19" s="45"/>
      <c r="W19" s="42" t="s">
        <v>160</v>
      </c>
    </row>
    <row r="20" spans="1:23" ht="12.75">
      <c r="A20" s="13">
        <v>12</v>
      </c>
      <c r="B20" s="31" t="s">
        <v>139</v>
      </c>
      <c r="C20" s="173">
        <v>1976</v>
      </c>
      <c r="D20" s="173" t="s">
        <v>22</v>
      </c>
      <c r="E20" s="36" t="s">
        <v>53</v>
      </c>
      <c r="F20" s="116" t="s">
        <v>140</v>
      </c>
      <c r="G20" s="217">
        <v>156</v>
      </c>
      <c r="H20" s="230">
        <f>VLOOKUP(G20,'Финишки-1'!$A$3:$B$64,2,FALSE)</f>
        <v>0.007013888888888889</v>
      </c>
      <c r="I20" s="252">
        <v>4</v>
      </c>
      <c r="J20" s="24">
        <f>VLOOKUP(G20,'Финишки-1'!$D$3:$E$64,2,FALSE)</f>
        <v>0.007369212962962963</v>
      </c>
      <c r="K20" s="280">
        <f t="shared" si="0"/>
        <v>0.0003553240740740739</v>
      </c>
      <c r="L20" s="282">
        <v>3</v>
      </c>
      <c r="M20" s="24">
        <f>VLOOKUP(G20,'Финишки-1'!$G$3:$H$64,2,FALSE)</f>
        <v>0.015486111111111112</v>
      </c>
      <c r="N20" s="230">
        <f t="shared" si="1"/>
        <v>0.008116898148148149</v>
      </c>
      <c r="O20" s="262">
        <v>9</v>
      </c>
      <c r="P20" s="24">
        <f>VLOOKUP(G20,'Финишки-1'!$J$3:$K$64,2,FALSE)</f>
        <v>0.01625347222222222</v>
      </c>
      <c r="Q20" s="280">
        <f t="shared" si="2"/>
        <v>0.0007673611111111093</v>
      </c>
      <c r="R20" s="282">
        <v>7</v>
      </c>
      <c r="S20" s="230">
        <f t="shared" si="3"/>
        <v>0.00997337962962963</v>
      </c>
      <c r="T20" s="262">
        <v>16</v>
      </c>
      <c r="U20" s="276">
        <f>VLOOKUP(G20,'Финишки-1'!$M$3:$N$64,2,FALSE)</f>
        <v>0.026226851851851852</v>
      </c>
      <c r="V20" s="45"/>
      <c r="W20" s="42" t="s">
        <v>54</v>
      </c>
    </row>
    <row r="21" spans="1:23" ht="12.75">
      <c r="A21" s="13">
        <v>13</v>
      </c>
      <c r="B21" s="31" t="s">
        <v>36</v>
      </c>
      <c r="C21" s="13">
        <v>1985</v>
      </c>
      <c r="D21" s="13" t="s">
        <v>20</v>
      </c>
      <c r="E21" s="34" t="s">
        <v>37</v>
      </c>
      <c r="F21" s="34" t="s">
        <v>38</v>
      </c>
      <c r="G21" s="217">
        <v>163</v>
      </c>
      <c r="H21" s="230">
        <f>VLOOKUP(G21,'Финишки-1'!$A$3:$B$64,2,FALSE)</f>
        <v>0.007337962962962963</v>
      </c>
      <c r="I21" s="252">
        <v>14</v>
      </c>
      <c r="J21" s="24">
        <f>VLOOKUP(G21,'Финишки-1'!$D$3:$E$64,2,FALSE)</f>
        <v>0.007754629629629629</v>
      </c>
      <c r="K21" s="280">
        <f t="shared" si="0"/>
        <v>0.0004166666666666659</v>
      </c>
      <c r="L21" s="282">
        <v>12</v>
      </c>
      <c r="M21" s="24">
        <f>VLOOKUP(G21,'Финишки-1'!$G$3:$H$64,2,FALSE)</f>
        <v>0.016030092592592592</v>
      </c>
      <c r="N21" s="230">
        <f t="shared" si="1"/>
        <v>0.008275462962962964</v>
      </c>
      <c r="O21" s="262">
        <v>12</v>
      </c>
      <c r="P21" s="24">
        <f>VLOOKUP(G21,'Финишки-1'!$J$3:$K$64,2,FALSE)</f>
        <v>0.01691550925925926</v>
      </c>
      <c r="Q21" s="280">
        <f t="shared" si="2"/>
        <v>0.0008854166666666663</v>
      </c>
      <c r="R21" s="282">
        <v>15</v>
      </c>
      <c r="S21" s="230">
        <f t="shared" si="3"/>
        <v>0.009322916666666667</v>
      </c>
      <c r="T21" s="262">
        <v>14</v>
      </c>
      <c r="U21" s="276">
        <f>VLOOKUP(G21,'Финишки-1'!$M$3:$N$64,2,FALSE)</f>
        <v>0.026238425925925925</v>
      </c>
      <c r="V21" s="45"/>
      <c r="W21" s="42" t="s">
        <v>39</v>
      </c>
    </row>
    <row r="22" spans="1:23" ht="12.75">
      <c r="A22" s="13">
        <v>14</v>
      </c>
      <c r="B22" s="31" t="s">
        <v>35</v>
      </c>
      <c r="C22" s="13">
        <v>1987</v>
      </c>
      <c r="D22" s="13" t="s">
        <v>20</v>
      </c>
      <c r="E22" s="34" t="s">
        <v>37</v>
      </c>
      <c r="F22" s="34" t="s">
        <v>38</v>
      </c>
      <c r="G22" s="217">
        <v>151</v>
      </c>
      <c r="H22" s="230">
        <f>VLOOKUP(G22,'Финишки-1'!$A$3:$B$64,2,FALSE)</f>
        <v>0.007638888888888889</v>
      </c>
      <c r="I22" s="252">
        <v>18</v>
      </c>
      <c r="J22" s="24">
        <f>VLOOKUP(G22,'Финишки-1'!$D$3:$E$64,2,FALSE)</f>
        <v>0.00804513888888889</v>
      </c>
      <c r="K22" s="280">
        <f t="shared" si="0"/>
        <v>0.00040625000000000123</v>
      </c>
      <c r="L22" s="282">
        <v>11</v>
      </c>
      <c r="M22" s="24">
        <f>VLOOKUP(G22,'Финишки-1'!$G$3:$H$64,2,FALSE)</f>
        <v>0.01621527777777778</v>
      </c>
      <c r="N22" s="230">
        <f t="shared" si="1"/>
        <v>0.00817013888888889</v>
      </c>
      <c r="O22" s="262">
        <v>10</v>
      </c>
      <c r="P22" s="24">
        <f>VLOOKUP(G22,'Финишки-1'!$J$3:$K$64,2,FALSE)</f>
        <v>0.016987268518518516</v>
      </c>
      <c r="Q22" s="280">
        <f t="shared" si="2"/>
        <v>0.0007719907407407363</v>
      </c>
      <c r="R22" s="282">
        <v>9</v>
      </c>
      <c r="S22" s="230">
        <f t="shared" si="3"/>
        <v>0.009256944444444446</v>
      </c>
      <c r="T22" s="262">
        <v>12</v>
      </c>
      <c r="U22" s="276">
        <f>VLOOKUP(G22,'Финишки-1'!$M$3:$N$64,2,FALSE)</f>
        <v>0.026244212962962962</v>
      </c>
      <c r="V22" s="45"/>
      <c r="W22" s="42" t="s">
        <v>39</v>
      </c>
    </row>
    <row r="23" spans="1:23" ht="12.75">
      <c r="A23" s="13">
        <v>15</v>
      </c>
      <c r="B23" s="31" t="s">
        <v>158</v>
      </c>
      <c r="C23" s="13">
        <v>1982</v>
      </c>
      <c r="D23" s="13" t="s">
        <v>22</v>
      </c>
      <c r="E23" s="36" t="s">
        <v>92</v>
      </c>
      <c r="F23" s="34" t="s">
        <v>159</v>
      </c>
      <c r="G23" s="217">
        <v>168</v>
      </c>
      <c r="H23" s="230">
        <f>VLOOKUP(G23,'Финишки-1'!$A$3:$B$64,2,FALSE)</f>
        <v>0.007523148148148148</v>
      </c>
      <c r="I23" s="252">
        <v>17</v>
      </c>
      <c r="J23" s="24">
        <f>VLOOKUP(G23,'Финишки-1'!$D$3:$E$64,2,FALSE)</f>
        <v>0.007966435185185186</v>
      </c>
      <c r="K23" s="280">
        <f t="shared" si="0"/>
        <v>0.00044328703703703804</v>
      </c>
      <c r="L23" s="282">
        <v>14</v>
      </c>
      <c r="M23" s="24">
        <f>VLOOKUP(G23,'Финишки-1'!$G$3:$H$64,2,FALSE)</f>
        <v>0.01664351851851852</v>
      </c>
      <c r="N23" s="230">
        <f t="shared" si="1"/>
        <v>0.008677083333333334</v>
      </c>
      <c r="O23" s="262">
        <v>17</v>
      </c>
      <c r="P23" s="24">
        <f>VLOOKUP(G23,'Финишки-1'!$J$3:$K$64,2,FALSE)</f>
        <v>0.01743287037037037</v>
      </c>
      <c r="Q23" s="280">
        <f t="shared" si="2"/>
        <v>0.0007893518518518501</v>
      </c>
      <c r="R23" s="282">
        <v>11</v>
      </c>
      <c r="S23" s="230">
        <f t="shared" si="3"/>
        <v>0.00909490740740741</v>
      </c>
      <c r="T23" s="262">
        <v>11</v>
      </c>
      <c r="U23" s="276">
        <f>VLOOKUP(G23,'Финишки-1'!$M$3:$N$64,2,FALSE)</f>
        <v>0.02652777777777778</v>
      </c>
      <c r="V23" s="45"/>
      <c r="W23" s="42" t="s">
        <v>94</v>
      </c>
    </row>
    <row r="24" spans="1:23" ht="12.75">
      <c r="A24" s="13">
        <v>16</v>
      </c>
      <c r="B24" s="31" t="s">
        <v>131</v>
      </c>
      <c r="C24" s="13">
        <v>198</v>
      </c>
      <c r="D24" s="13"/>
      <c r="E24" s="36" t="s">
        <v>43</v>
      </c>
      <c r="F24" s="34" t="s">
        <v>138</v>
      </c>
      <c r="G24" s="217">
        <v>164</v>
      </c>
      <c r="H24" s="230">
        <f>VLOOKUP(G24,'Финишки-1'!$A$3:$B$64,2,FALSE)</f>
        <v>0.0071875</v>
      </c>
      <c r="I24" s="252">
        <v>7</v>
      </c>
      <c r="J24" s="24">
        <f>VLOOKUP(G24,'Финишки-1'!$D$3:$E$64,2,FALSE)</f>
        <v>0.008118055555555555</v>
      </c>
      <c r="K24" s="280">
        <f t="shared" si="0"/>
        <v>0.0009305555555555551</v>
      </c>
      <c r="L24" s="282">
        <v>20</v>
      </c>
      <c r="M24" s="24">
        <f>VLOOKUP(G24,'Финишки-1'!$G$3:$H$64,2,FALSE)</f>
        <v>0.01695601851851852</v>
      </c>
      <c r="N24" s="230">
        <f t="shared" si="1"/>
        <v>0.008837962962962964</v>
      </c>
      <c r="O24" s="262">
        <v>18</v>
      </c>
      <c r="P24" s="24">
        <f>VLOOKUP(G24,'Финишки-1'!$J$3:$K$64,2,FALSE)</f>
        <v>0.01807175925925926</v>
      </c>
      <c r="Q24" s="280">
        <f t="shared" si="2"/>
        <v>0.00111574074074074</v>
      </c>
      <c r="R24" s="282">
        <v>19</v>
      </c>
      <c r="S24" s="230">
        <f t="shared" si="3"/>
        <v>0.008560185185185185</v>
      </c>
      <c r="T24" s="262">
        <v>2</v>
      </c>
      <c r="U24" s="276">
        <f>VLOOKUP(G24,'Финишки-1'!$M$3:$N$64,2,FALSE)</f>
        <v>0.026631944444444444</v>
      </c>
      <c r="V24" s="45"/>
      <c r="W24" s="42" t="s">
        <v>132</v>
      </c>
    </row>
    <row r="25" spans="1:23" ht="12.75">
      <c r="A25" s="13">
        <v>17</v>
      </c>
      <c r="B25" s="31" t="s">
        <v>133</v>
      </c>
      <c r="C25" s="13">
        <v>1986</v>
      </c>
      <c r="D25" s="13" t="s">
        <v>22</v>
      </c>
      <c r="E25" s="36" t="s">
        <v>128</v>
      </c>
      <c r="F25" s="116" t="s">
        <v>129</v>
      </c>
      <c r="G25" s="217">
        <v>161</v>
      </c>
      <c r="H25" s="230">
        <f>VLOOKUP(G25,'Финишки-1'!$A$3:$B$64,2,FALSE)</f>
        <v>0.007291666666666666</v>
      </c>
      <c r="I25" s="252">
        <v>11</v>
      </c>
      <c r="J25" s="24">
        <f>VLOOKUP(G25,'Финишки-1'!$D$3:$E$64,2,FALSE)</f>
        <v>0.007658564814814816</v>
      </c>
      <c r="K25" s="280">
        <f t="shared" si="0"/>
        <v>0.00036689814814815005</v>
      </c>
      <c r="L25" s="282">
        <v>5</v>
      </c>
      <c r="M25" s="24">
        <f>VLOOKUP(G25,'Финишки-1'!$G$3:$H$64,2,FALSE)</f>
        <v>0.015891203703703703</v>
      </c>
      <c r="N25" s="230">
        <f t="shared" si="1"/>
        <v>0.008232638888888887</v>
      </c>
      <c r="O25" s="262">
        <v>11</v>
      </c>
      <c r="P25" s="24">
        <f>VLOOKUP(G25,'Финишки-1'!$J$3:$K$64,2,FALSE)</f>
        <v>0.016944444444444443</v>
      </c>
      <c r="Q25" s="280">
        <f t="shared" si="2"/>
        <v>0.00105324074074074</v>
      </c>
      <c r="R25" s="282">
        <v>18</v>
      </c>
      <c r="S25" s="230">
        <f t="shared" si="3"/>
        <v>0.010011574074074079</v>
      </c>
      <c r="T25" s="262">
        <v>17</v>
      </c>
      <c r="U25" s="276">
        <f>VLOOKUP(G25,'Финишки-1'!$M$3:$N$64,2,FALSE)</f>
        <v>0.02695601851851852</v>
      </c>
      <c r="V25" s="45"/>
      <c r="W25" s="42" t="s">
        <v>130</v>
      </c>
    </row>
    <row r="26" spans="1:23" ht="12.75">
      <c r="A26" s="13">
        <v>18</v>
      </c>
      <c r="B26" s="31" t="s">
        <v>194</v>
      </c>
      <c r="C26" s="13">
        <v>1979</v>
      </c>
      <c r="D26" s="13" t="s">
        <v>22</v>
      </c>
      <c r="E26" s="36" t="s">
        <v>49</v>
      </c>
      <c r="F26" s="36" t="s">
        <v>195</v>
      </c>
      <c r="G26" s="217">
        <v>172</v>
      </c>
      <c r="H26" s="230">
        <f>VLOOKUP(G26,'Финишки-1'!$A$3:$B$64,2,FALSE)</f>
        <v>0.0072800925925925915</v>
      </c>
      <c r="I26" s="252">
        <v>10</v>
      </c>
      <c r="J26" s="24">
        <f>VLOOKUP(G26,'Финишки-1'!$D$3:$E$64,2,FALSE)</f>
        <v>0.007659722222222221</v>
      </c>
      <c r="K26" s="280">
        <f t="shared" si="0"/>
        <v>0.00037962962962962993</v>
      </c>
      <c r="L26" s="282">
        <v>6</v>
      </c>
      <c r="M26" s="24">
        <f>VLOOKUP(G26,'Финишки-1'!$G$3:$H$64,2,FALSE)</f>
        <v>0.016099537037037037</v>
      </c>
      <c r="N26" s="230">
        <f t="shared" si="1"/>
        <v>0.008439814814814817</v>
      </c>
      <c r="O26" s="262">
        <v>16</v>
      </c>
      <c r="P26" s="24">
        <f>VLOOKUP(G26,'Финишки-1'!$J$3:$K$64,2,FALSE)</f>
        <v>0.016935185185185185</v>
      </c>
      <c r="Q26" s="280">
        <f t="shared" si="2"/>
        <v>0.0008356481481481479</v>
      </c>
      <c r="R26" s="282">
        <v>14</v>
      </c>
      <c r="S26" s="230">
        <f t="shared" si="3"/>
        <v>0.011166666666666668</v>
      </c>
      <c r="T26" s="262">
        <v>20</v>
      </c>
      <c r="U26" s="276">
        <f>VLOOKUP(G26,'Финишки-1'!$M$3:$N$64,2,FALSE)</f>
        <v>0.028101851851851854</v>
      </c>
      <c r="V26" s="47"/>
      <c r="W26" s="42" t="s">
        <v>196</v>
      </c>
    </row>
    <row r="27" spans="1:23" ht="24">
      <c r="A27" s="13">
        <v>19</v>
      </c>
      <c r="B27" s="31" t="s">
        <v>134</v>
      </c>
      <c r="C27" s="13">
        <v>1985</v>
      </c>
      <c r="D27" s="13" t="s">
        <v>22</v>
      </c>
      <c r="E27" s="36" t="s">
        <v>119</v>
      </c>
      <c r="F27" s="34"/>
      <c r="G27" s="217">
        <v>153</v>
      </c>
      <c r="H27" s="230">
        <f>VLOOKUP(G27,'Финишки-1'!$A$3:$B$64,2,FALSE)</f>
        <v>0.007939814814814814</v>
      </c>
      <c r="I27" s="252">
        <v>19</v>
      </c>
      <c r="J27" s="24">
        <f>VLOOKUP(G27,'Финишки-1'!$D$3:$E$64,2,FALSE)</f>
        <v>0.008524305555555556</v>
      </c>
      <c r="K27" s="280">
        <f t="shared" si="0"/>
        <v>0.0005844907407407413</v>
      </c>
      <c r="L27" s="282">
        <v>19</v>
      </c>
      <c r="M27" s="24">
        <f>VLOOKUP(G27,'Финишки-1'!$G$3:$H$64,2,FALSE)</f>
        <v>0.01758101851851852</v>
      </c>
      <c r="N27" s="230">
        <f t="shared" si="1"/>
        <v>0.009056712962962964</v>
      </c>
      <c r="O27" s="262">
        <v>19</v>
      </c>
      <c r="P27" s="24">
        <f>VLOOKUP(G27,'Финишки-1'!$J$3:$K$64,2,FALSE)</f>
        <v>0.018516203703703705</v>
      </c>
      <c r="Q27" s="280">
        <f t="shared" si="2"/>
        <v>0.0009351851851851847</v>
      </c>
      <c r="R27" s="282">
        <v>17</v>
      </c>
      <c r="S27" s="230">
        <f t="shared" si="3"/>
        <v>0.010152777777777774</v>
      </c>
      <c r="T27" s="262">
        <v>18</v>
      </c>
      <c r="U27" s="276">
        <f>VLOOKUP(G27,'Финишки-1'!$M$3:$N$64,2,FALSE)</f>
        <v>0.02866898148148148</v>
      </c>
      <c r="V27" s="45"/>
      <c r="W27" s="42"/>
    </row>
    <row r="28" spans="1:23" ht="12.75">
      <c r="A28" s="13">
        <v>20</v>
      </c>
      <c r="B28" s="31" t="s">
        <v>97</v>
      </c>
      <c r="C28" s="13">
        <v>1987</v>
      </c>
      <c r="D28" s="13" t="s">
        <v>21</v>
      </c>
      <c r="E28" s="34" t="s">
        <v>37</v>
      </c>
      <c r="F28" s="36" t="s">
        <v>38</v>
      </c>
      <c r="G28" s="217">
        <v>167</v>
      </c>
      <c r="H28" s="230">
        <f>VLOOKUP(G28,'Финишки-1'!$A$3:$B$64,2,FALSE)</f>
        <v>0.007962962962962963</v>
      </c>
      <c r="I28" s="252">
        <v>20</v>
      </c>
      <c r="J28" s="24">
        <f>VLOOKUP(G28,'Финишки-1'!$D$3:$E$64,2,FALSE)</f>
        <v>0.008440972222222221</v>
      </c>
      <c r="K28" s="280">
        <f t="shared" si="0"/>
        <v>0.0004780092592592579</v>
      </c>
      <c r="L28" s="282">
        <v>16</v>
      </c>
      <c r="M28" s="24">
        <f>VLOOKUP(G28,'Финишки-1'!$G$3:$H$64,2,FALSE)</f>
        <v>0.018206018518518517</v>
      </c>
      <c r="N28" s="230">
        <f t="shared" si="1"/>
        <v>0.009765046296296296</v>
      </c>
      <c r="O28" s="262">
        <v>20</v>
      </c>
      <c r="P28" s="24">
        <f>VLOOKUP(G28,'Финишки-1'!$J$3:$K$64,2,FALSE)</f>
        <v>0.01957523148148148</v>
      </c>
      <c r="Q28" s="280">
        <f t="shared" si="2"/>
        <v>0.0013692129629629644</v>
      </c>
      <c r="R28" s="282">
        <v>20</v>
      </c>
      <c r="S28" s="230">
        <f t="shared" si="3"/>
        <v>0.011119212962962963</v>
      </c>
      <c r="T28" s="262">
        <v>19</v>
      </c>
      <c r="U28" s="276">
        <f>VLOOKUP(G28,'Финишки-1'!$M$3:$N$64,2,FALSE)</f>
        <v>0.030694444444444444</v>
      </c>
      <c r="V28" s="45"/>
      <c r="W28" s="42" t="s">
        <v>98</v>
      </c>
    </row>
    <row r="29" spans="1:23" ht="12.75">
      <c r="A29" s="13"/>
      <c r="B29" s="31" t="s">
        <v>191</v>
      </c>
      <c r="C29" s="13">
        <v>1980</v>
      </c>
      <c r="D29" s="13"/>
      <c r="E29" s="36" t="s">
        <v>43</v>
      </c>
      <c r="F29" s="36"/>
      <c r="G29" s="15">
        <v>158</v>
      </c>
      <c r="H29" s="50" t="e">
        <f>VLOOKUP(G29,'Финишки-1'!$A$3:$B$64,2,FALSE)</f>
        <v>#N/A</v>
      </c>
      <c r="I29" s="29"/>
      <c r="J29" s="19" t="e">
        <f>VLOOKUP(G29,'Финишки-1'!$D$3:$E$64,2,FALSE)</f>
        <v>#N/A</v>
      </c>
      <c r="K29" s="48" t="e">
        <f t="shared" si="0"/>
        <v>#N/A</v>
      </c>
      <c r="L29" s="25"/>
      <c r="M29" s="19" t="e">
        <f>VLOOKUP(G29,'Финишки-1'!$G$3:$H$64,2,FALSE)</f>
        <v>#N/A</v>
      </c>
      <c r="N29" s="50" t="e">
        <f t="shared" si="1"/>
        <v>#N/A</v>
      </c>
      <c r="O29" s="30"/>
      <c r="P29" s="19" t="e">
        <f>VLOOKUP(G29,'Финишки-1'!$J$3:$K$64,2,FALSE)</f>
        <v>#N/A</v>
      </c>
      <c r="Q29" s="48" t="e">
        <f t="shared" si="2"/>
        <v>#N/A</v>
      </c>
      <c r="R29" s="25"/>
      <c r="S29" s="50" t="e">
        <f t="shared" si="3"/>
        <v>#N/A</v>
      </c>
      <c r="T29" s="30"/>
      <c r="U29" s="195" t="e">
        <f>VLOOKUP(G29,'Финишки-1'!$M$3:$N$64,2,FALSE)</f>
        <v>#N/A</v>
      </c>
      <c r="V29" s="47"/>
      <c r="W29" s="42"/>
    </row>
    <row r="30" spans="1:23" ht="24">
      <c r="A30" s="13"/>
      <c r="B30" s="32" t="s">
        <v>122</v>
      </c>
      <c r="C30" s="12">
        <v>1986</v>
      </c>
      <c r="D30" s="12" t="s">
        <v>20</v>
      </c>
      <c r="E30" s="84" t="s">
        <v>119</v>
      </c>
      <c r="F30" s="35" t="s">
        <v>120</v>
      </c>
      <c r="G30" s="15">
        <v>166</v>
      </c>
      <c r="H30" s="50" t="e">
        <f>VLOOKUP(G30,'Финишки-1'!$A$3:$B$64,2,FALSE)</f>
        <v>#N/A</v>
      </c>
      <c r="I30" s="29"/>
      <c r="J30" s="19" t="e">
        <f>VLOOKUP(G30,'Финишки-1'!$D$3:$E$64,2,FALSE)</f>
        <v>#N/A</v>
      </c>
      <c r="K30" s="48" t="e">
        <f t="shared" si="0"/>
        <v>#N/A</v>
      </c>
      <c r="L30" s="25"/>
      <c r="M30" s="19" t="e">
        <f>VLOOKUP(G30,'Финишки-1'!$G$3:$H$64,2,FALSE)</f>
        <v>#N/A</v>
      </c>
      <c r="N30" s="50" t="e">
        <f t="shared" si="1"/>
        <v>#N/A</v>
      </c>
      <c r="O30" s="30"/>
      <c r="P30" s="19" t="e">
        <f>VLOOKUP(G30,'Финишки-1'!$J$3:$K$64,2,FALSE)</f>
        <v>#N/A</v>
      </c>
      <c r="Q30" s="48" t="e">
        <f t="shared" si="2"/>
        <v>#N/A</v>
      </c>
      <c r="R30" s="25"/>
      <c r="S30" s="50" t="e">
        <f t="shared" si="3"/>
        <v>#N/A</v>
      </c>
      <c r="T30" s="30"/>
      <c r="U30" s="195" t="e">
        <f>VLOOKUP(G30,'Финишки-1'!$M$3:$N$64,2,FALSE)</f>
        <v>#N/A</v>
      </c>
      <c r="V30" s="44"/>
      <c r="W30" s="38"/>
    </row>
    <row r="31" ht="11.25" customHeight="1" hidden="1" thickTop="1"/>
    <row r="32" s="426" customFormat="1" ht="12.75" hidden="1">
      <c r="A32" s="423"/>
    </row>
    <row r="33" spans="2:6" ht="12.75" hidden="1">
      <c r="B33" t="s">
        <v>84</v>
      </c>
      <c r="F33" t="s">
        <v>78</v>
      </c>
    </row>
    <row r="34" ht="9" customHeight="1" hidden="1"/>
    <row r="35" spans="2:6" ht="12.75" hidden="1">
      <c r="B35" t="s">
        <v>82</v>
      </c>
      <c r="F35" t="s">
        <v>79</v>
      </c>
    </row>
    <row r="36" ht="9" customHeight="1" hidden="1"/>
    <row r="37" spans="2:6" ht="12.75" hidden="1">
      <c r="B37" t="s">
        <v>83</v>
      </c>
      <c r="F37" t="s">
        <v>77</v>
      </c>
    </row>
    <row r="38" ht="12.75" hidden="1"/>
    <row r="41" spans="1:23" ht="12.75">
      <c r="A41" s="423" t="s">
        <v>206</v>
      </c>
      <c r="B41" s="423"/>
      <c r="C41" s="423"/>
      <c r="D41" s="423"/>
      <c r="E41" s="423"/>
      <c r="F41" s="423"/>
      <c r="G41" s="423"/>
      <c r="H41" s="423" t="s">
        <v>205</v>
      </c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</row>
    <row r="45" spans="5:17" ht="12.75">
      <c r="E45" s="423" t="s">
        <v>207</v>
      </c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</row>
    <row r="51" ht="12" customHeight="1"/>
  </sheetData>
  <mergeCells count="13">
    <mergeCell ref="A41:G41"/>
    <mergeCell ref="H41:W41"/>
    <mergeCell ref="E45:Q45"/>
    <mergeCell ref="A5:B5"/>
    <mergeCell ref="E7:F7"/>
    <mergeCell ref="A32:IV32"/>
    <mergeCell ref="A1:W1"/>
    <mergeCell ref="A2:W2"/>
    <mergeCell ref="A3:W3"/>
    <mergeCell ref="U4:W4"/>
    <mergeCell ref="G4:N4"/>
    <mergeCell ref="A4:B4"/>
    <mergeCell ref="D4:F4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Z76"/>
  <sheetViews>
    <sheetView workbookViewId="0" topLeftCell="A4">
      <selection activeCell="B6" sqref="B6:W28"/>
    </sheetView>
  </sheetViews>
  <sheetFormatPr defaultColWidth="9.140625" defaultRowHeight="12.75"/>
  <cols>
    <col min="1" max="1" width="3.57421875" style="0" bestFit="1" customWidth="1"/>
    <col min="2" max="2" width="20.00390625" style="0" customWidth="1"/>
    <col min="3" max="3" width="5.57421875" style="0" customWidth="1"/>
    <col min="4" max="4" width="7.28125" style="0" bestFit="1" customWidth="1"/>
    <col min="5" max="5" width="13.8515625" style="0" customWidth="1"/>
    <col min="6" max="6" width="18.421875" style="0" customWidth="1"/>
    <col min="7" max="7" width="5.7109375" style="0" customWidth="1"/>
    <col min="8" max="8" width="6.57421875" style="0" customWidth="1"/>
    <col min="9" max="9" width="3.00390625" style="0" customWidth="1"/>
    <col min="10" max="10" width="7.140625" style="0" hidden="1" customWidth="1"/>
    <col min="11" max="11" width="4.57421875" style="0" customWidth="1"/>
    <col min="12" max="12" width="3.140625" style="0" customWidth="1"/>
    <col min="13" max="13" width="7.140625" style="0" hidden="1" customWidth="1"/>
    <col min="14" max="14" width="5.57421875" style="0" customWidth="1"/>
    <col min="15" max="15" width="3.00390625" style="0" customWidth="1"/>
    <col min="16" max="16" width="7.140625" style="0" hidden="1" customWidth="1"/>
    <col min="17" max="17" width="4.57421875" style="0" customWidth="1"/>
    <col min="18" max="18" width="3.00390625" style="0" customWidth="1"/>
    <col min="19" max="19" width="6.57421875" style="0" customWidth="1"/>
    <col min="20" max="20" width="3.00390625" style="0" customWidth="1"/>
    <col min="21" max="21" width="6.8515625" style="0" customWidth="1"/>
    <col min="22" max="22" width="5.140625" style="0" customWidth="1"/>
    <col min="23" max="23" width="15.140625" style="0" customWidth="1"/>
  </cols>
  <sheetData>
    <row r="1" spans="1:26" ht="18">
      <c r="A1" s="415" t="s">
        <v>190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Z1" s="17">
        <v>0.003472222222222222</v>
      </c>
    </row>
    <row r="2" spans="1:26" ht="18">
      <c r="A2" s="416" t="s">
        <v>7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Z2" s="137" t="s">
        <v>187</v>
      </c>
    </row>
    <row r="3" spans="1:23" ht="15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</row>
    <row r="4" spans="1:23" ht="15.75">
      <c r="A4" s="421" t="s">
        <v>62</v>
      </c>
      <c r="B4" s="421"/>
      <c r="F4" s="137"/>
      <c r="G4" s="419" t="s">
        <v>202</v>
      </c>
      <c r="H4" s="420"/>
      <c r="I4" s="420"/>
      <c r="J4" s="420"/>
      <c r="K4" s="420"/>
      <c r="L4" s="420"/>
      <c r="M4" s="420"/>
      <c r="N4" s="420"/>
      <c r="U4" s="418" t="s">
        <v>86</v>
      </c>
      <c r="V4" s="418"/>
      <c r="W4" s="418"/>
    </row>
    <row r="5" spans="1:19" ht="15.75">
      <c r="A5" s="427" t="s">
        <v>89</v>
      </c>
      <c r="B5" s="427"/>
      <c r="F5" s="103" t="s">
        <v>69</v>
      </c>
      <c r="G5" s="86" t="s">
        <v>203</v>
      </c>
      <c r="H5" s="104" t="s">
        <v>88</v>
      </c>
      <c r="I5" s="104"/>
      <c r="J5" s="104"/>
      <c r="K5" s="104" t="s">
        <v>70</v>
      </c>
      <c r="L5" s="104"/>
      <c r="M5" s="104"/>
      <c r="N5" s="104" t="s">
        <v>204</v>
      </c>
      <c r="O5" s="104"/>
      <c r="P5" s="104"/>
      <c r="Q5" s="86" t="s">
        <v>70</v>
      </c>
      <c r="R5" s="104"/>
      <c r="S5" s="104" t="s">
        <v>204</v>
      </c>
    </row>
    <row r="6" spans="1:23" ht="25.5">
      <c r="A6" s="21" t="s">
        <v>24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  <c r="I6" s="11" t="s">
        <v>24</v>
      </c>
      <c r="J6" s="11" t="s">
        <v>58</v>
      </c>
      <c r="K6" s="11" t="s">
        <v>56</v>
      </c>
      <c r="L6" s="11" t="s">
        <v>24</v>
      </c>
      <c r="M6" s="11" t="s">
        <v>59</v>
      </c>
      <c r="N6" s="11" t="s">
        <v>55</v>
      </c>
      <c r="O6" s="11" t="s">
        <v>24</v>
      </c>
      <c r="P6" s="11" t="s">
        <v>60</v>
      </c>
      <c r="Q6" s="11" t="s">
        <v>57</v>
      </c>
      <c r="R6" s="11" t="s">
        <v>24</v>
      </c>
      <c r="S6" s="11" t="s">
        <v>27</v>
      </c>
      <c r="T6" s="11" t="s">
        <v>24</v>
      </c>
      <c r="U6" s="11" t="s">
        <v>28</v>
      </c>
      <c r="V6" s="21" t="s">
        <v>68</v>
      </c>
      <c r="W6" s="11" t="s">
        <v>19</v>
      </c>
    </row>
    <row r="7" spans="1:23" ht="15">
      <c r="A7" s="1"/>
      <c r="C7" s="1"/>
      <c r="D7" s="1"/>
      <c r="E7" s="428" t="s">
        <v>65</v>
      </c>
      <c r="F7" s="42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06"/>
      <c r="W7" s="1"/>
    </row>
    <row r="8" spans="1:25" ht="12.75">
      <c r="A8" s="138">
        <v>1</v>
      </c>
      <c r="B8" s="73" t="s">
        <v>101</v>
      </c>
      <c r="C8" s="72">
        <v>1973</v>
      </c>
      <c r="D8" s="72" t="s">
        <v>22</v>
      </c>
      <c r="E8" s="145" t="s">
        <v>37</v>
      </c>
      <c r="F8" s="74" t="s">
        <v>38</v>
      </c>
      <c r="G8" s="221">
        <v>133</v>
      </c>
      <c r="H8" s="274">
        <f>VLOOKUP(G8,'Финишки-1'!$A$3:$B$58,2,FALSE)</f>
        <v>0.008449074074074074</v>
      </c>
      <c r="I8" s="277">
        <v>5</v>
      </c>
      <c r="J8" s="190">
        <f>VLOOKUP(G8,'Финишки-1'!$D$3:$E$58,2,FALSE)</f>
        <v>0.008892361111111111</v>
      </c>
      <c r="K8" s="274">
        <f aca="true" t="shared" si="0" ref="K8:K18">J8-H8</f>
        <v>0.0004432870370370372</v>
      </c>
      <c r="L8" s="278">
        <v>3</v>
      </c>
      <c r="M8" s="191">
        <f>VLOOKUP(G8,'Финишки-1'!$G$3:$H$59,2,FALSE)</f>
        <v>0.01869212962962963</v>
      </c>
      <c r="N8" s="274">
        <f aca="true" t="shared" si="1" ref="N8:N18">M8-J8</f>
        <v>0.00979976851851852</v>
      </c>
      <c r="O8" s="278">
        <v>4</v>
      </c>
      <c r="P8" s="191">
        <f>VLOOKUP(G8,'Финишки-1'!$J$3:$K$58,2,FALSE)</f>
        <v>0.019300925925925926</v>
      </c>
      <c r="Q8" s="274">
        <f aca="true" t="shared" si="2" ref="Q8:Q18">P8-M8</f>
        <v>0.0006087962962962948</v>
      </c>
      <c r="R8" s="278">
        <v>1</v>
      </c>
      <c r="S8" s="274">
        <f aca="true" t="shared" si="3" ref="S8:S18">U8-P8</f>
        <v>0.00911342592592592</v>
      </c>
      <c r="T8" s="278">
        <v>1</v>
      </c>
      <c r="U8" s="285">
        <f>VLOOKUP(G8,'Финишки-1'!$M$3:$N$58,2,FALSE)</f>
        <v>0.028414351851851847</v>
      </c>
      <c r="V8" s="121" t="s">
        <v>22</v>
      </c>
      <c r="W8" s="124" t="s">
        <v>102</v>
      </c>
      <c r="Y8" s="313">
        <v>100</v>
      </c>
    </row>
    <row r="9" spans="1:25" ht="12.75">
      <c r="A9" s="13">
        <v>2</v>
      </c>
      <c r="B9" s="31" t="s">
        <v>91</v>
      </c>
      <c r="C9" s="13">
        <v>1981</v>
      </c>
      <c r="D9" s="13" t="s">
        <v>22</v>
      </c>
      <c r="E9" s="83" t="s">
        <v>92</v>
      </c>
      <c r="F9" s="34" t="s">
        <v>159</v>
      </c>
      <c r="G9" s="217">
        <v>131</v>
      </c>
      <c r="H9" s="230">
        <f>VLOOKUP(G9,'Финишки-1'!$A$3:$B$58,2,FALSE)</f>
        <v>0.008148148148148147</v>
      </c>
      <c r="I9" s="252">
        <v>2</v>
      </c>
      <c r="J9" s="27">
        <f>VLOOKUP(G9,'Финишки-1'!$D$3:$E$58,2,FALSE)</f>
        <v>0.008577546296296297</v>
      </c>
      <c r="K9" s="230">
        <f t="shared" si="0"/>
        <v>0.00042939814814814924</v>
      </c>
      <c r="L9" s="262">
        <v>1</v>
      </c>
      <c r="M9" s="24">
        <f>VLOOKUP(G9,'Финишки-1'!$G$3:$H$59,2,FALSE)</f>
        <v>0.018055555555555557</v>
      </c>
      <c r="N9" s="230">
        <f t="shared" si="1"/>
        <v>0.00947800925925926</v>
      </c>
      <c r="O9" s="262">
        <v>1</v>
      </c>
      <c r="P9" s="24">
        <f>VLOOKUP(G9,'Финишки-1'!$J$3:$K$58,2,FALSE)</f>
        <v>0.018712962962962962</v>
      </c>
      <c r="Q9" s="230">
        <f t="shared" si="2"/>
        <v>0.0006574074074074052</v>
      </c>
      <c r="R9" s="262">
        <v>4</v>
      </c>
      <c r="S9" s="230">
        <f t="shared" si="3"/>
        <v>0.009886574074074072</v>
      </c>
      <c r="T9" s="262">
        <v>2</v>
      </c>
      <c r="U9" s="286">
        <f>VLOOKUP(G9,'Финишки-1'!$M$3:$N$58,2,FALSE)</f>
        <v>0.028599537037037034</v>
      </c>
      <c r="V9" s="45" t="s">
        <v>22</v>
      </c>
      <c r="W9" s="125" t="s">
        <v>94</v>
      </c>
      <c r="Y9" s="313">
        <v>93</v>
      </c>
    </row>
    <row r="10" spans="1:25" ht="12.75">
      <c r="A10" s="13">
        <v>3</v>
      </c>
      <c r="B10" s="31" t="s">
        <v>45</v>
      </c>
      <c r="C10" s="13">
        <v>1982</v>
      </c>
      <c r="D10" s="13" t="s">
        <v>22</v>
      </c>
      <c r="E10" s="83" t="s">
        <v>37</v>
      </c>
      <c r="F10" s="34" t="s">
        <v>38</v>
      </c>
      <c r="G10" s="217">
        <v>135</v>
      </c>
      <c r="H10" s="230">
        <f>VLOOKUP(G10,'Финишки-1'!$A$3:$B$58,2,FALSE)</f>
        <v>0.007997685185185186</v>
      </c>
      <c r="I10" s="252">
        <v>1</v>
      </c>
      <c r="J10" s="27">
        <f>VLOOKUP(G10,'Финишки-1'!$D$3:$E$58,2,FALSE)</f>
        <v>0.008423611111111113</v>
      </c>
      <c r="K10" s="230">
        <f t="shared" si="0"/>
        <v>0.0004259259259259268</v>
      </c>
      <c r="L10" s="262">
        <v>1</v>
      </c>
      <c r="M10" s="24">
        <f>VLOOKUP(G10,'Финишки-1'!$G$3:$H$59,2,FALSE)</f>
        <v>0.018333333333333333</v>
      </c>
      <c r="N10" s="230">
        <f t="shared" si="1"/>
        <v>0.00990972222222222</v>
      </c>
      <c r="O10" s="262">
        <v>5</v>
      </c>
      <c r="P10" s="24">
        <f>VLOOKUP(G10,'Финишки-1'!$J$3:$K$58,2,FALSE)</f>
        <v>0.018962962962962963</v>
      </c>
      <c r="Q10" s="230">
        <f t="shared" si="2"/>
        <v>0.0006296296296296293</v>
      </c>
      <c r="R10" s="262">
        <v>2</v>
      </c>
      <c r="S10" s="230">
        <f t="shared" si="3"/>
        <v>0.01019212962962963</v>
      </c>
      <c r="T10" s="262">
        <v>3</v>
      </c>
      <c r="U10" s="286">
        <f>VLOOKUP(G10,'Финишки-1'!$M$3:$N$58,2,FALSE)</f>
        <v>0.029155092592592594</v>
      </c>
      <c r="V10" s="45" t="s">
        <v>20</v>
      </c>
      <c r="W10" s="125" t="s">
        <v>46</v>
      </c>
      <c r="Y10" s="313">
        <v>86</v>
      </c>
    </row>
    <row r="11" spans="1:25" ht="25.5">
      <c r="A11" s="13">
        <v>4</v>
      </c>
      <c r="B11" s="31" t="s">
        <v>142</v>
      </c>
      <c r="C11" s="13">
        <v>1984</v>
      </c>
      <c r="D11" s="13" t="s">
        <v>22</v>
      </c>
      <c r="E11" s="83" t="s">
        <v>150</v>
      </c>
      <c r="F11" s="36" t="s">
        <v>143</v>
      </c>
      <c r="G11" s="217">
        <v>138</v>
      </c>
      <c r="H11" s="230">
        <f>VLOOKUP(G11,'Финишки-1'!$A$3:$B$58,2,FALSE)</f>
        <v>0.008472222222222221</v>
      </c>
      <c r="I11" s="252">
        <v>6</v>
      </c>
      <c r="J11" s="27">
        <f>VLOOKUP(G11,'Финишки-1'!$D$3:$E$58,2,FALSE)</f>
        <v>0.008969907407407407</v>
      </c>
      <c r="K11" s="230">
        <f t="shared" si="0"/>
        <v>0.0004976851851851861</v>
      </c>
      <c r="L11" s="262">
        <v>5</v>
      </c>
      <c r="M11" s="24">
        <f>VLOOKUP(G11,'Финишки-1'!$G$3:$H$59,2,FALSE)</f>
        <v>0.018645833333333334</v>
      </c>
      <c r="N11" s="230">
        <f t="shared" si="1"/>
        <v>0.009675925925925926</v>
      </c>
      <c r="O11" s="262">
        <v>3</v>
      </c>
      <c r="P11" s="24">
        <f>VLOOKUP(G11,'Финишки-1'!$J$3:$K$58,2,FALSE)</f>
        <v>0.019615740740740743</v>
      </c>
      <c r="Q11" s="230">
        <f t="shared" si="2"/>
        <v>0.0009699074074074089</v>
      </c>
      <c r="R11" s="262">
        <v>6</v>
      </c>
      <c r="S11" s="230">
        <f t="shared" si="3"/>
        <v>0.010951388888888886</v>
      </c>
      <c r="T11" s="262">
        <v>5</v>
      </c>
      <c r="U11" s="286">
        <f>VLOOKUP(G11,'Финишки-1'!$M$3:$N$58,2,FALSE)</f>
        <v>0.030567129629629628</v>
      </c>
      <c r="V11" s="45" t="s">
        <v>20</v>
      </c>
      <c r="W11" s="143" t="s">
        <v>144</v>
      </c>
      <c r="Y11" s="313">
        <v>79</v>
      </c>
    </row>
    <row r="12" spans="1:25" ht="12.75">
      <c r="A12" s="13">
        <v>5</v>
      </c>
      <c r="B12" s="31" t="s">
        <v>47</v>
      </c>
      <c r="C12" s="13">
        <v>1984</v>
      </c>
      <c r="D12" s="13" t="s">
        <v>22</v>
      </c>
      <c r="E12" s="83" t="s">
        <v>37</v>
      </c>
      <c r="F12" s="34" t="s">
        <v>38</v>
      </c>
      <c r="G12" s="217">
        <v>134</v>
      </c>
      <c r="H12" s="230">
        <f>VLOOKUP(G12,'Финишки-1'!$A$3:$B$58,2,FALSE)</f>
        <v>0.00837962962962963</v>
      </c>
      <c r="I12" s="252">
        <v>3</v>
      </c>
      <c r="J12" s="27">
        <f>VLOOKUP(G12,'Финишки-1'!$D$3:$E$58,2,FALSE)</f>
        <v>0.00899537037037037</v>
      </c>
      <c r="K12" s="230">
        <f t="shared" si="0"/>
        <v>0.0006157407407407414</v>
      </c>
      <c r="L12" s="262">
        <v>9</v>
      </c>
      <c r="M12" s="24">
        <f>VLOOKUP(G12,'Финишки-1'!$G$3:$H$59,2,FALSE)</f>
        <v>0.01857638888888889</v>
      </c>
      <c r="N12" s="230">
        <f t="shared" si="1"/>
        <v>0.009581018518518518</v>
      </c>
      <c r="O12" s="262">
        <v>2</v>
      </c>
      <c r="P12" s="24">
        <f>VLOOKUP(G12,'Финишки-1'!$J$3:$K$58,2,FALSE)</f>
        <v>0.01920949074074074</v>
      </c>
      <c r="Q12" s="230">
        <f t="shared" si="2"/>
        <v>0.00063310185185185</v>
      </c>
      <c r="R12" s="262">
        <v>3</v>
      </c>
      <c r="S12" s="230">
        <f t="shared" si="3"/>
        <v>0.011890046296296298</v>
      </c>
      <c r="T12" s="262">
        <v>8</v>
      </c>
      <c r="U12" s="286">
        <f>VLOOKUP(G12,'Финишки-1'!$M$3:$N$58,2,FALSE)</f>
        <v>0.031099537037037037</v>
      </c>
      <c r="V12" s="45" t="s">
        <v>20</v>
      </c>
      <c r="W12" s="105" t="s">
        <v>98</v>
      </c>
      <c r="Y12" s="313">
        <v>73</v>
      </c>
    </row>
    <row r="13" spans="1:25" ht="12.75">
      <c r="A13" s="13">
        <v>6</v>
      </c>
      <c r="B13" s="31" t="s">
        <v>103</v>
      </c>
      <c r="C13" s="13">
        <v>1969</v>
      </c>
      <c r="D13" s="13"/>
      <c r="E13" s="83" t="s">
        <v>37</v>
      </c>
      <c r="F13" s="34" t="s">
        <v>149</v>
      </c>
      <c r="G13" s="217">
        <v>141</v>
      </c>
      <c r="H13" s="230">
        <f>VLOOKUP(G13,'Финишки-1'!$A$3:$B$58,2,FALSE)</f>
        <v>0.008391203703703705</v>
      </c>
      <c r="I13" s="252">
        <v>4</v>
      </c>
      <c r="J13" s="27">
        <f>VLOOKUP(G13,'Финишки-1'!$D$3:$E$58,2,FALSE)</f>
        <v>0.008928240740740742</v>
      </c>
      <c r="K13" s="230">
        <f t="shared" si="0"/>
        <v>0.0005370370370370373</v>
      </c>
      <c r="L13" s="262">
        <v>7</v>
      </c>
      <c r="M13" s="24">
        <f>VLOOKUP(G13,'Финишки-1'!$G$3:$H$59,2,FALSE)</f>
        <v>0.019872685185185184</v>
      </c>
      <c r="N13" s="230">
        <f t="shared" si="1"/>
        <v>0.010944444444444442</v>
      </c>
      <c r="O13" s="262">
        <v>7</v>
      </c>
      <c r="P13" s="24">
        <f>VLOOKUP(G13,'Финишки-1'!$J$3:$K$58,2,FALSE)</f>
        <v>0.020892361111111115</v>
      </c>
      <c r="Q13" s="230">
        <f t="shared" si="2"/>
        <v>0.0010196759259259308</v>
      </c>
      <c r="R13" s="262">
        <v>8</v>
      </c>
      <c r="S13" s="230">
        <f t="shared" si="3"/>
        <v>0.010415509259259253</v>
      </c>
      <c r="T13" s="262">
        <v>4</v>
      </c>
      <c r="U13" s="286">
        <f>VLOOKUP(G13,'Финишки-1'!$M$3:$N$58,2,FALSE)</f>
        <v>0.03130787037037037</v>
      </c>
      <c r="V13" s="45" t="s">
        <v>20</v>
      </c>
      <c r="W13" s="125" t="s">
        <v>126</v>
      </c>
      <c r="Y13" s="313">
        <v>68</v>
      </c>
    </row>
    <row r="14" spans="1:25" ht="12.75">
      <c r="A14" s="13">
        <v>7</v>
      </c>
      <c r="B14" s="31" t="s">
        <v>141</v>
      </c>
      <c r="C14" s="13">
        <v>1971</v>
      </c>
      <c r="D14" s="13" t="s">
        <v>42</v>
      </c>
      <c r="E14" s="83" t="s">
        <v>53</v>
      </c>
      <c r="F14" s="34" t="s">
        <v>140</v>
      </c>
      <c r="G14" s="217">
        <v>137</v>
      </c>
      <c r="H14" s="230">
        <f>VLOOKUP(G14,'Финишки-1'!$A$3:$B$58,2,FALSE)</f>
        <v>0.009108796296296297</v>
      </c>
      <c r="I14" s="252">
        <v>8</v>
      </c>
      <c r="J14" s="27">
        <f>VLOOKUP(G14,'Финишки-1'!$D$3:$E$58,2,FALSE)</f>
        <v>0.009630787037037037</v>
      </c>
      <c r="K14" s="230">
        <f t="shared" si="0"/>
        <v>0.0005219907407407395</v>
      </c>
      <c r="L14" s="262">
        <v>6</v>
      </c>
      <c r="M14" s="24">
        <f>VLOOKUP(G14,'Финишки-1'!$G$3:$H$59,2,FALSE)</f>
        <v>0.020127314814814817</v>
      </c>
      <c r="N14" s="230">
        <f t="shared" si="1"/>
        <v>0.01049652777777778</v>
      </c>
      <c r="O14" s="262">
        <v>6</v>
      </c>
      <c r="P14" s="24">
        <f>VLOOKUP(G14,'Финишки-1'!$J$3:$K$58,2,FALSE)</f>
        <v>0.021138888888888888</v>
      </c>
      <c r="Q14" s="230">
        <f t="shared" si="2"/>
        <v>0.001011574074074071</v>
      </c>
      <c r="R14" s="262">
        <v>7</v>
      </c>
      <c r="S14" s="230">
        <f t="shared" si="3"/>
        <v>0.012645833333333335</v>
      </c>
      <c r="T14" s="262">
        <v>9</v>
      </c>
      <c r="U14" s="286">
        <f>VLOOKUP(G14,'Финишки-1'!$M$3:$N$58,2,FALSE)</f>
        <v>0.03378472222222222</v>
      </c>
      <c r="V14" s="45"/>
      <c r="W14" s="126" t="s">
        <v>54</v>
      </c>
      <c r="Y14" s="313">
        <v>63</v>
      </c>
    </row>
    <row r="15" spans="1:25" ht="12.75">
      <c r="A15" s="13">
        <v>8</v>
      </c>
      <c r="B15" s="31" t="s">
        <v>127</v>
      </c>
      <c r="C15" s="13">
        <v>1987</v>
      </c>
      <c r="D15" s="13" t="s">
        <v>20</v>
      </c>
      <c r="E15" s="83" t="s">
        <v>128</v>
      </c>
      <c r="F15" s="34" t="s">
        <v>129</v>
      </c>
      <c r="G15" s="217">
        <v>140</v>
      </c>
      <c r="H15" s="230">
        <f>VLOOKUP(G15,'Финишки-1'!$A$3:$B$58,2,FALSE)</f>
        <v>0.008935185185185187</v>
      </c>
      <c r="I15" s="252">
        <v>7</v>
      </c>
      <c r="J15" s="27">
        <f>VLOOKUP(G15,'Финишки-1'!$D$3:$E$58,2,FALSE)</f>
        <v>0.009415509259259259</v>
      </c>
      <c r="K15" s="230">
        <f t="shared" si="0"/>
        <v>0.00048032407407407225</v>
      </c>
      <c r="L15" s="262">
        <v>4</v>
      </c>
      <c r="M15" s="24">
        <f>VLOOKUP(G15,'Финишки-1'!$G$3:$H$59,2,FALSE)</f>
        <v>0.02189814814814815</v>
      </c>
      <c r="N15" s="230">
        <f t="shared" si="1"/>
        <v>0.01248263888888889</v>
      </c>
      <c r="O15" s="262">
        <v>9</v>
      </c>
      <c r="P15" s="24">
        <f>VLOOKUP(G15,'Финишки-1'!$J$3:$K$58,2,FALSE)</f>
        <v>0.022854166666666665</v>
      </c>
      <c r="Q15" s="230">
        <f t="shared" si="2"/>
        <v>0.0009560185185185158</v>
      </c>
      <c r="R15" s="262">
        <v>5</v>
      </c>
      <c r="S15" s="230">
        <f t="shared" si="3"/>
        <v>0.011532407407407411</v>
      </c>
      <c r="T15" s="262">
        <v>7</v>
      </c>
      <c r="U15" s="286">
        <f>VLOOKUP(G15,'Финишки-1'!$M$3:$N$58,2,FALSE)</f>
        <v>0.034386574074074076</v>
      </c>
      <c r="V15" s="45"/>
      <c r="W15" s="126" t="s">
        <v>130</v>
      </c>
      <c r="Y15" s="313">
        <v>58</v>
      </c>
    </row>
    <row r="16" spans="1:25" ht="12.75">
      <c r="A16" s="13">
        <v>9</v>
      </c>
      <c r="B16" s="31" t="s">
        <v>123</v>
      </c>
      <c r="C16" s="13">
        <v>1980</v>
      </c>
      <c r="D16" s="13"/>
      <c r="E16" s="83" t="s">
        <v>124</v>
      </c>
      <c r="F16" s="34" t="s">
        <v>125</v>
      </c>
      <c r="G16" s="217">
        <v>132</v>
      </c>
      <c r="H16" s="230">
        <f>VLOOKUP(G16,'Финишки-1'!$A$3:$B$58,2,FALSE)</f>
        <v>0.009502314814814816</v>
      </c>
      <c r="I16" s="252">
        <v>9</v>
      </c>
      <c r="J16" s="27">
        <f>VLOOKUP(G16,'Финишки-1'!$D$3:$E$58,2,FALSE)</f>
        <v>0.010059027777777778</v>
      </c>
      <c r="K16" s="230">
        <f t="shared" si="0"/>
        <v>0.000556712962962962</v>
      </c>
      <c r="L16" s="262">
        <v>8</v>
      </c>
      <c r="M16" s="24">
        <f>VLOOKUP(G16,'Финишки-1'!$G$3:$H$59,2,FALSE)</f>
        <v>0.021689814814814815</v>
      </c>
      <c r="N16" s="230">
        <f t="shared" si="1"/>
        <v>0.011630787037037037</v>
      </c>
      <c r="O16" s="262">
        <v>8</v>
      </c>
      <c r="P16" s="24">
        <f>VLOOKUP(G16,'Финишки-1'!$J$3:$K$58,2,FALSE)</f>
        <v>0.02294097222222222</v>
      </c>
      <c r="Q16" s="230">
        <f t="shared" si="2"/>
        <v>0.0012511574074074057</v>
      </c>
      <c r="R16" s="262">
        <v>10</v>
      </c>
      <c r="S16" s="230">
        <f t="shared" si="3"/>
        <v>0.012695601851851857</v>
      </c>
      <c r="T16" s="262">
        <v>10</v>
      </c>
      <c r="U16" s="286">
        <f>VLOOKUP(G16,'Финишки-1'!$M$3:$N$58,2,FALSE)</f>
        <v>0.03563657407407408</v>
      </c>
      <c r="V16" s="45"/>
      <c r="W16" s="125" t="s">
        <v>126</v>
      </c>
      <c r="Y16" s="313">
        <v>54</v>
      </c>
    </row>
    <row r="17" spans="1:25" ht="13.5" thickBot="1">
      <c r="A17" s="115">
        <v>10</v>
      </c>
      <c r="B17" s="146" t="s">
        <v>183</v>
      </c>
      <c r="C17" s="115">
        <v>1974</v>
      </c>
      <c r="D17" s="115"/>
      <c r="E17" s="147" t="s">
        <v>43</v>
      </c>
      <c r="F17" s="148" t="s">
        <v>184</v>
      </c>
      <c r="G17" s="218">
        <v>139</v>
      </c>
      <c r="H17" s="231">
        <f>VLOOKUP(G17,'Финишки-1'!$A$3:$B$58,2,FALSE)</f>
        <v>0.010902777777777777</v>
      </c>
      <c r="I17" s="253">
        <v>10</v>
      </c>
      <c r="J17" s="122">
        <f>VLOOKUP(G17,'Финишки-1'!$D$3:$E$58,2,FALSE)</f>
        <v>0.011524305555555553</v>
      </c>
      <c r="K17" s="231">
        <f t="shared" si="0"/>
        <v>0.0006215277777777764</v>
      </c>
      <c r="L17" s="267">
        <v>10</v>
      </c>
      <c r="M17" s="113">
        <f>VLOOKUP(G17,'Финишки-1'!$G$3:$H$59,2,FALSE)</f>
        <v>0.02407407407407407</v>
      </c>
      <c r="N17" s="231">
        <f t="shared" si="1"/>
        <v>0.012549768518518517</v>
      </c>
      <c r="O17" s="267">
        <v>10</v>
      </c>
      <c r="P17" s="113">
        <f>VLOOKUP(G17,'Финишки-1'!$J$3:$K$58,2,FALSE)</f>
        <v>0.02518402777777778</v>
      </c>
      <c r="Q17" s="231">
        <f t="shared" si="2"/>
        <v>0.0011099537037037102</v>
      </c>
      <c r="R17" s="267">
        <v>9</v>
      </c>
      <c r="S17" s="231">
        <f t="shared" si="3"/>
        <v>0.011471064814814812</v>
      </c>
      <c r="T17" s="267">
        <v>6</v>
      </c>
      <c r="U17" s="303">
        <f>VLOOKUP(G17,'Финишки-1'!$M$3:$N$58,2,FALSE)</f>
        <v>0.03665509259259259</v>
      </c>
      <c r="V17" s="123"/>
      <c r="W17" s="185"/>
      <c r="Y17" s="314">
        <v>50</v>
      </c>
    </row>
    <row r="18" spans="1:23" ht="14.25" thickBot="1" thickTop="1">
      <c r="A18" s="110"/>
      <c r="B18" s="111" t="s">
        <v>52</v>
      </c>
      <c r="C18" s="110">
        <v>1985</v>
      </c>
      <c r="D18" s="110"/>
      <c r="E18" s="299" t="s">
        <v>51</v>
      </c>
      <c r="F18" s="300"/>
      <c r="G18" s="219">
        <v>136</v>
      </c>
      <c r="H18" s="232" t="e">
        <f>VLOOKUP(G18,'Финишки-1'!$A$3:$B$58,2,FALSE)</f>
        <v>#N/A</v>
      </c>
      <c r="I18" s="254"/>
      <c r="J18" s="119" t="e">
        <f>VLOOKUP(G18,'Финишки-1'!$D$3:$E$58,2,FALSE)</f>
        <v>#N/A</v>
      </c>
      <c r="K18" s="232" t="e">
        <f t="shared" si="0"/>
        <v>#N/A</v>
      </c>
      <c r="L18" s="265"/>
      <c r="M18" s="120" t="e">
        <f>VLOOKUP(G18,'Финишки-1'!$G$3:$H$59,2,FALSE)</f>
        <v>#N/A</v>
      </c>
      <c r="N18" s="232" t="e">
        <f t="shared" si="1"/>
        <v>#N/A</v>
      </c>
      <c r="O18" s="265"/>
      <c r="P18" s="120" t="e">
        <f>VLOOKUP(G18,'Финишки-1'!$J$3:$K$58,2,FALSE)</f>
        <v>#N/A</v>
      </c>
      <c r="Q18" s="232" t="e">
        <f t="shared" si="2"/>
        <v>#N/A</v>
      </c>
      <c r="R18" s="265"/>
      <c r="S18" s="232" t="e">
        <f t="shared" si="3"/>
        <v>#N/A</v>
      </c>
      <c r="T18" s="265"/>
      <c r="U18" s="288" t="e">
        <f>VLOOKUP(G18,'Финишки-1'!$M$3:$N$58,2,FALSE)</f>
        <v>#N/A</v>
      </c>
      <c r="V18" s="301"/>
      <c r="W18" s="302"/>
    </row>
    <row r="19" spans="1:23" ht="15.75" thickTop="1">
      <c r="A19" s="136"/>
      <c r="B19" s="140"/>
      <c r="C19" s="136"/>
      <c r="D19" s="136"/>
      <c r="E19" s="430" t="s">
        <v>186</v>
      </c>
      <c r="F19" s="430"/>
      <c r="G19" s="283"/>
      <c r="H19" s="292"/>
      <c r="I19" s="293"/>
      <c r="J19" s="141"/>
      <c r="K19" s="292"/>
      <c r="L19" s="294"/>
      <c r="M19" s="142"/>
      <c r="N19" s="292"/>
      <c r="O19" s="294"/>
      <c r="P19" s="142"/>
      <c r="Q19" s="292"/>
      <c r="R19" s="294"/>
      <c r="S19" s="292"/>
      <c r="T19" s="294"/>
      <c r="U19" s="295"/>
      <c r="V19" s="296"/>
      <c r="W19" s="178"/>
    </row>
    <row r="20" spans="1:25" ht="12.75">
      <c r="A20" s="72">
        <v>1</v>
      </c>
      <c r="B20" s="152" t="s">
        <v>109</v>
      </c>
      <c r="C20" s="72">
        <v>1988</v>
      </c>
      <c r="D20" s="72"/>
      <c r="E20" s="152" t="s">
        <v>37</v>
      </c>
      <c r="F20" s="152" t="s">
        <v>99</v>
      </c>
      <c r="G20" s="221">
        <v>142</v>
      </c>
      <c r="H20" s="274">
        <f>VLOOKUP(G20,'Финишки-1'!$A$3:$B$58,2,FALSE)</f>
        <v>0.008946759259259258</v>
      </c>
      <c r="I20" s="277">
        <v>2</v>
      </c>
      <c r="J20" s="190">
        <f>VLOOKUP(G20,'Финишки-1'!$D$3:$E$58,2,FALSE)</f>
        <v>0.009445601851851853</v>
      </c>
      <c r="K20" s="274">
        <f>J20-H20</f>
        <v>0.0004988425925925941</v>
      </c>
      <c r="L20" s="278">
        <v>1</v>
      </c>
      <c r="M20" s="191">
        <f>VLOOKUP(G20,'Финишки-1'!$G$3:$H$59,2,FALSE)</f>
        <v>0.021550925925925928</v>
      </c>
      <c r="N20" s="274">
        <f>M20-J20</f>
        <v>0.012105324074074076</v>
      </c>
      <c r="O20" s="278">
        <v>4</v>
      </c>
      <c r="P20" s="191">
        <f>VLOOKUP(G20,'Финишки-1'!$J$3:$K$58,2,FALSE)</f>
        <v>0.022359953703703705</v>
      </c>
      <c r="Q20" s="274">
        <f>P20-M20</f>
        <v>0.0008090277777777766</v>
      </c>
      <c r="R20" s="278">
        <v>2</v>
      </c>
      <c r="S20" s="274">
        <f>U20-P20</f>
        <v>0.011644675925925923</v>
      </c>
      <c r="T20" s="278">
        <v>1</v>
      </c>
      <c r="U20" s="285">
        <f>VLOOKUP(G20,'Финишки-1'!$M$3:$N$58,2,FALSE)</f>
        <v>0.03400462962962963</v>
      </c>
      <c r="V20" s="121" t="s">
        <v>22</v>
      </c>
      <c r="W20" s="151" t="s">
        <v>100</v>
      </c>
      <c r="Y20" s="313">
        <v>200</v>
      </c>
    </row>
    <row r="21" spans="1:25" ht="25.5">
      <c r="A21" s="13">
        <v>2</v>
      </c>
      <c r="B21" s="127" t="s">
        <v>145</v>
      </c>
      <c r="C21" s="13">
        <v>1990</v>
      </c>
      <c r="D21" s="13" t="s">
        <v>20</v>
      </c>
      <c r="E21" s="128" t="s">
        <v>53</v>
      </c>
      <c r="F21" s="144" t="s">
        <v>185</v>
      </c>
      <c r="G21" s="217">
        <v>144</v>
      </c>
      <c r="H21" s="230">
        <f>VLOOKUP(G21,'Финишки-1'!$A$3:$B$58,2,FALSE)</f>
        <v>0.008831018518518518</v>
      </c>
      <c r="I21" s="252">
        <v>1</v>
      </c>
      <c r="J21" s="27">
        <f>VLOOKUP(G21,'Финишки-1'!$D$3:$E$58,2,FALSE)</f>
        <v>0.009423611111111112</v>
      </c>
      <c r="K21" s="230">
        <f>J21-H21</f>
        <v>0.0005925925925925942</v>
      </c>
      <c r="L21" s="262">
        <v>4</v>
      </c>
      <c r="M21" s="24">
        <f>VLOOKUP(G21,'Финишки-1'!$G$3:$H$59,2,FALSE)</f>
        <v>0.02065972222222222</v>
      </c>
      <c r="N21" s="230">
        <f>M21-J21</f>
        <v>0.01123611111111111</v>
      </c>
      <c r="O21" s="262">
        <v>2</v>
      </c>
      <c r="P21" s="24">
        <f>VLOOKUP(G21,'Финишки-1'!$J$3:$K$58,2,FALSE)</f>
        <v>0.021314814814814814</v>
      </c>
      <c r="Q21" s="230">
        <f>P21-M21</f>
        <v>0.0006550925925925925</v>
      </c>
      <c r="R21" s="262">
        <v>1</v>
      </c>
      <c r="S21" s="230">
        <f>U21-P21</f>
        <v>0.012932870370370372</v>
      </c>
      <c r="T21" s="262">
        <v>2</v>
      </c>
      <c r="U21" s="286">
        <f>VLOOKUP(G21,'Финишки-1'!$M$3:$N$58,2,FALSE)</f>
        <v>0.03424768518518519</v>
      </c>
      <c r="V21" s="45" t="s">
        <v>22</v>
      </c>
      <c r="W21" s="129" t="s">
        <v>179</v>
      </c>
      <c r="Y21" s="313">
        <v>185</v>
      </c>
    </row>
    <row r="22" spans="1:25" ht="12.75">
      <c r="A22" s="13">
        <v>3</v>
      </c>
      <c r="B22" s="127" t="s">
        <v>164</v>
      </c>
      <c r="C22" s="13">
        <v>1988</v>
      </c>
      <c r="D22" s="13" t="s">
        <v>21</v>
      </c>
      <c r="E22" s="127" t="s">
        <v>165</v>
      </c>
      <c r="F22" s="127" t="s">
        <v>166</v>
      </c>
      <c r="G22" s="217">
        <v>143</v>
      </c>
      <c r="H22" s="230">
        <f>VLOOKUP(G22,'Финишки-1'!$A$3:$B$58,2,FALSE)</f>
        <v>0.009027777777777779</v>
      </c>
      <c r="I22" s="252">
        <v>3</v>
      </c>
      <c r="J22" s="27">
        <f>VLOOKUP(G22,'Финишки-1'!$D$3:$E$58,2,FALSE)</f>
        <v>0.009527777777777779</v>
      </c>
      <c r="K22" s="230">
        <f>J22-H22</f>
        <v>0.0005000000000000004</v>
      </c>
      <c r="L22" s="262">
        <v>1</v>
      </c>
      <c r="M22" s="24">
        <f>VLOOKUP(G22,'Финишки-1'!$G$3:$H$59,2,FALSE)</f>
        <v>0.02</v>
      </c>
      <c r="N22" s="230">
        <f>M22-J22</f>
        <v>0.010472222222222221</v>
      </c>
      <c r="O22" s="262">
        <v>1</v>
      </c>
      <c r="P22" s="24">
        <f>VLOOKUP(G22,'Финишки-1'!$J$3:$K$58,2,FALSE)</f>
        <v>0.021061342592592593</v>
      </c>
      <c r="Q22" s="230">
        <f>P22-M22</f>
        <v>0.001061342592592593</v>
      </c>
      <c r="R22" s="262">
        <v>4</v>
      </c>
      <c r="S22" s="230">
        <f>U22-P22</f>
        <v>0.014332175925925925</v>
      </c>
      <c r="T22" s="262">
        <v>3</v>
      </c>
      <c r="U22" s="286">
        <f>VLOOKUP(G22,'Финишки-1'!$M$3:$N$58,2,FALSE)</f>
        <v>0.03539351851851852</v>
      </c>
      <c r="V22" s="45" t="s">
        <v>20</v>
      </c>
      <c r="W22" s="131" t="s">
        <v>167</v>
      </c>
      <c r="Y22" s="313">
        <v>171</v>
      </c>
    </row>
    <row r="23" spans="1:25" ht="13.5" thickBot="1">
      <c r="A23" s="115">
        <v>4</v>
      </c>
      <c r="B23" s="153" t="s">
        <v>168</v>
      </c>
      <c r="C23" s="115">
        <v>1989</v>
      </c>
      <c r="D23" s="115" t="s">
        <v>21</v>
      </c>
      <c r="E23" s="153" t="s">
        <v>165</v>
      </c>
      <c r="F23" s="153" t="s">
        <v>166</v>
      </c>
      <c r="G23" s="218">
        <v>145</v>
      </c>
      <c r="H23" s="237">
        <f>VLOOKUP(G23,'Финишки-1'!$A$3:$B$58,2,FALSE)</f>
        <v>0.010069444444444445</v>
      </c>
      <c r="I23" s="290">
        <v>4</v>
      </c>
      <c r="J23" s="192">
        <f>VLOOKUP(G23,'Финишки-1'!$D$3:$E$58,2,FALSE)</f>
        <v>0.010642361111111111</v>
      </c>
      <c r="K23" s="237">
        <f>J23-H23</f>
        <v>0.000572916666666666</v>
      </c>
      <c r="L23" s="291">
        <v>3</v>
      </c>
      <c r="M23" s="193">
        <f>VLOOKUP(G23,'Финишки-1'!$G$3:$H$59,2,FALSE)</f>
        <v>0.02221064814814815</v>
      </c>
      <c r="N23" s="237">
        <f>M23-J23</f>
        <v>0.011568287037037038</v>
      </c>
      <c r="O23" s="291">
        <v>3</v>
      </c>
      <c r="P23" s="193">
        <f>VLOOKUP(G23,'Финишки-1'!$J$3:$K$58,2,FALSE)</f>
        <v>0.023238425925925926</v>
      </c>
      <c r="Q23" s="237">
        <f>P23-M23</f>
        <v>0.0010277777777777768</v>
      </c>
      <c r="R23" s="291">
        <v>3</v>
      </c>
      <c r="S23" s="237">
        <f>U23-P23</f>
        <v>0.017016203703703707</v>
      </c>
      <c r="T23" s="291">
        <v>4</v>
      </c>
      <c r="U23" s="287">
        <f>VLOOKUP(G23,'Финишки-1'!$M$3:$N$58,2,FALSE)</f>
        <v>0.04025462962962963</v>
      </c>
      <c r="V23" s="123" t="s">
        <v>20</v>
      </c>
      <c r="W23" s="154" t="s">
        <v>167</v>
      </c>
      <c r="Y23" s="313">
        <v>158</v>
      </c>
    </row>
    <row r="24" spans="1:25" ht="15.75" thickTop="1">
      <c r="A24" s="136"/>
      <c r="B24" s="155"/>
      <c r="C24" s="136"/>
      <c r="D24" s="155"/>
      <c r="E24" s="430" t="s">
        <v>85</v>
      </c>
      <c r="F24" s="430"/>
      <c r="G24" s="284"/>
      <c r="H24" s="245"/>
      <c r="I24" s="258"/>
      <c r="J24" s="297"/>
      <c r="K24" s="245"/>
      <c r="L24" s="270"/>
      <c r="M24" s="204"/>
      <c r="N24" s="245"/>
      <c r="O24" s="270"/>
      <c r="P24" s="204"/>
      <c r="Q24" s="245"/>
      <c r="R24" s="270"/>
      <c r="S24" s="245"/>
      <c r="T24" s="270"/>
      <c r="U24" s="298"/>
      <c r="V24" s="156"/>
      <c r="W24" s="178"/>
      <c r="Y24" s="315"/>
    </row>
    <row r="25" spans="1:25" ht="12.75">
      <c r="A25" s="132">
        <v>1</v>
      </c>
      <c r="B25" s="186" t="s">
        <v>116</v>
      </c>
      <c r="C25" s="132">
        <v>1992</v>
      </c>
      <c r="D25" s="186"/>
      <c r="E25" s="134" t="s">
        <v>37</v>
      </c>
      <c r="F25" s="134" t="s">
        <v>38</v>
      </c>
      <c r="G25" s="216">
        <v>148</v>
      </c>
      <c r="H25" s="274">
        <f>VLOOKUP(G25,'Финишки-1'!$A$3:$B$58,2,FALSE)</f>
        <v>0.009143518518518518</v>
      </c>
      <c r="I25" s="277">
        <v>3</v>
      </c>
      <c r="J25" s="190">
        <f>VLOOKUP(G25,'Финишки-1'!$D$3:$E$58,2,FALSE)</f>
        <v>0.009693287037037037</v>
      </c>
      <c r="K25" s="274">
        <f>J25-H25</f>
        <v>0.0005497685185185189</v>
      </c>
      <c r="L25" s="278">
        <v>2</v>
      </c>
      <c r="M25" s="191">
        <f>VLOOKUP(G25,'Финишки-1'!$G$3:$H$59,2,FALSE)</f>
        <v>0.02071759259259259</v>
      </c>
      <c r="N25" s="274">
        <f>M25-J25</f>
        <v>0.011024305555555553</v>
      </c>
      <c r="O25" s="278">
        <v>1</v>
      </c>
      <c r="P25" s="191">
        <f>VLOOKUP(G25,'Финишки-1'!$J$3:$K$58,2,FALSE)</f>
        <v>0.021722222222222223</v>
      </c>
      <c r="Q25" s="274">
        <f>P25-M25</f>
        <v>0.001004629629629633</v>
      </c>
      <c r="R25" s="278">
        <v>3</v>
      </c>
      <c r="S25" s="274">
        <f>U25-P25</f>
        <v>0.013428240740740737</v>
      </c>
      <c r="T25" s="278">
        <v>2</v>
      </c>
      <c r="U25" s="285">
        <f>VLOOKUP(G25,'Финишки-1'!$M$3:$N$58,2,FALSE)</f>
        <v>0.03515046296296296</v>
      </c>
      <c r="V25" s="198" t="s">
        <v>20</v>
      </c>
      <c r="W25" s="135" t="s">
        <v>98</v>
      </c>
      <c r="Y25" s="313">
        <v>150</v>
      </c>
    </row>
    <row r="26" spans="1:25" ht="24">
      <c r="A26" s="13">
        <v>2</v>
      </c>
      <c r="B26" s="127" t="s">
        <v>172</v>
      </c>
      <c r="C26" s="13">
        <v>1992</v>
      </c>
      <c r="D26" s="13" t="s">
        <v>21</v>
      </c>
      <c r="E26" s="128" t="s">
        <v>23</v>
      </c>
      <c r="F26" s="128" t="s">
        <v>173</v>
      </c>
      <c r="G26" s="217">
        <v>147</v>
      </c>
      <c r="H26" s="230">
        <f>VLOOKUP(G26,'Финишки-1'!$A$3:$B$58,2,FALSE)</f>
        <v>0.008877314814814815</v>
      </c>
      <c r="I26" s="252">
        <v>1</v>
      </c>
      <c r="J26" s="27">
        <f>VLOOKUP(G26,'Финишки-1'!$D$3:$E$58,2,FALSE)</f>
        <v>0.00951388888888889</v>
      </c>
      <c r="K26" s="230">
        <f>J26-H26</f>
        <v>0.0006365740740740741</v>
      </c>
      <c r="L26" s="262">
        <v>4</v>
      </c>
      <c r="M26" s="24">
        <f>VLOOKUP(G26,'Финишки-1'!$G$3:$H$59,2,FALSE)</f>
        <v>0.02291666666666667</v>
      </c>
      <c r="N26" s="230">
        <f>M26-J26</f>
        <v>0.013402777777777779</v>
      </c>
      <c r="O26" s="262">
        <v>3</v>
      </c>
      <c r="P26" s="24">
        <f>VLOOKUP(G26,'Финишки-1'!$J$3:$K$58,2,FALSE)</f>
        <v>0.023975694444444445</v>
      </c>
      <c r="Q26" s="230">
        <f>P26-M26</f>
        <v>0.0010590277777777768</v>
      </c>
      <c r="R26" s="262">
        <v>4</v>
      </c>
      <c r="S26" s="230">
        <f>U26-P26</f>
        <v>0.012760416666666663</v>
      </c>
      <c r="T26" s="262">
        <v>1</v>
      </c>
      <c r="U26" s="286">
        <f>VLOOKUP(G26,'Финишки-1'!$M$3:$N$58,2,FALSE)</f>
        <v>0.03673611111111111</v>
      </c>
      <c r="V26" s="199" t="s">
        <v>20</v>
      </c>
      <c r="W26" s="129" t="s">
        <v>174</v>
      </c>
      <c r="Y26" s="313">
        <v>139</v>
      </c>
    </row>
    <row r="27" spans="1:25" ht="25.5">
      <c r="A27" s="13">
        <v>3</v>
      </c>
      <c r="B27" s="31" t="s">
        <v>147</v>
      </c>
      <c r="C27" s="13">
        <v>1990</v>
      </c>
      <c r="D27" s="13" t="s">
        <v>20</v>
      </c>
      <c r="E27" s="109" t="s">
        <v>53</v>
      </c>
      <c r="F27" s="144" t="s">
        <v>185</v>
      </c>
      <c r="G27" s="217">
        <v>146</v>
      </c>
      <c r="H27" s="230">
        <f>VLOOKUP(G27,'Финишки-1'!$A$3:$B$58,2,FALSE)</f>
        <v>0.00912037037037037</v>
      </c>
      <c r="I27" s="252">
        <v>2</v>
      </c>
      <c r="J27" s="27">
        <f>VLOOKUP(G27,'Финишки-1'!$D$3:$E$58,2,FALSE)</f>
        <v>0.009589120370370371</v>
      </c>
      <c r="K27" s="230">
        <f>J27-H27</f>
        <v>0.0004687500000000004</v>
      </c>
      <c r="L27" s="262">
        <v>1</v>
      </c>
      <c r="M27" s="24">
        <f>VLOOKUP(G27,'Финишки-1'!$G$3:$H$59,2,FALSE)</f>
        <v>0.022546296296296297</v>
      </c>
      <c r="N27" s="230">
        <f>M27-J27</f>
        <v>0.012957175925925926</v>
      </c>
      <c r="O27" s="262">
        <v>2</v>
      </c>
      <c r="P27" s="24">
        <f>VLOOKUP(G27,'Финишки-1'!$J$3:$K$58,2,FALSE)</f>
        <v>0.023328703703703702</v>
      </c>
      <c r="Q27" s="230">
        <f>P27-M27</f>
        <v>0.0007824074074074053</v>
      </c>
      <c r="R27" s="262">
        <v>1</v>
      </c>
      <c r="S27" s="230">
        <f>U27-P27</f>
        <v>0.01806018518518519</v>
      </c>
      <c r="T27" s="262">
        <v>4</v>
      </c>
      <c r="U27" s="286">
        <f>VLOOKUP(G27,'Финишки-1'!$M$3:$N$58,2,FALSE)</f>
        <v>0.04138888888888889</v>
      </c>
      <c r="V27" s="130"/>
      <c r="W27" s="130" t="s">
        <v>54</v>
      </c>
      <c r="Y27" s="313">
        <v>128</v>
      </c>
    </row>
    <row r="28" spans="1:25" ht="26.25" thickBot="1">
      <c r="A28" s="13">
        <v>4</v>
      </c>
      <c r="B28" s="31" t="s">
        <v>146</v>
      </c>
      <c r="C28" s="13">
        <v>1991</v>
      </c>
      <c r="D28" s="13" t="s">
        <v>20</v>
      </c>
      <c r="E28" s="109" t="s">
        <v>53</v>
      </c>
      <c r="F28" s="144" t="s">
        <v>185</v>
      </c>
      <c r="G28" s="217">
        <v>149</v>
      </c>
      <c r="H28" s="230">
        <f>VLOOKUP(G28,'Финишки-1'!$A$3:$B$58,2,FALSE)</f>
        <v>0.009421296296296296</v>
      </c>
      <c r="I28" s="252">
        <v>4</v>
      </c>
      <c r="J28" s="27">
        <f>VLOOKUP(G28,'Финишки-1'!$D$3:$E$58,2,FALSE)</f>
        <v>0.009980324074074074</v>
      </c>
      <c r="K28" s="230">
        <f>J28-H28</f>
        <v>0.0005590277777777781</v>
      </c>
      <c r="L28" s="262">
        <v>3</v>
      </c>
      <c r="M28" s="24">
        <f>VLOOKUP(G28,'Финишки-1'!$G$3:$H$59,2,FALSE)</f>
        <v>0.024641203703703703</v>
      </c>
      <c r="N28" s="230">
        <f>M28-J28</f>
        <v>0.01466087962962963</v>
      </c>
      <c r="O28" s="262">
        <v>4</v>
      </c>
      <c r="P28" s="24">
        <f>VLOOKUP(G28,'Финишки-1'!$J$3:$K$58,2,FALSE)</f>
        <v>0.02552199074074074</v>
      </c>
      <c r="Q28" s="230">
        <f>P28-M28</f>
        <v>0.0008807870370370376</v>
      </c>
      <c r="R28" s="262">
        <v>2</v>
      </c>
      <c r="S28" s="230">
        <f>U28-P28</f>
        <v>0.016758101851851857</v>
      </c>
      <c r="T28" s="262">
        <v>3</v>
      </c>
      <c r="U28" s="289">
        <f>VLOOKUP(G28,'Финишки-1'!$M$3:$N$58,2,FALSE)</f>
        <v>0.0422800925925926</v>
      </c>
      <c r="V28" s="129"/>
      <c r="W28" s="129" t="s">
        <v>179</v>
      </c>
      <c r="Y28" s="313">
        <v>119</v>
      </c>
    </row>
    <row r="29" spans="1:23" ht="13.5" thickTop="1">
      <c r="A29" s="157"/>
      <c r="B29" s="158"/>
      <c r="C29" s="159"/>
      <c r="D29" s="159"/>
      <c r="E29" s="160"/>
      <c r="F29" s="161"/>
      <c r="G29" s="162"/>
      <c r="H29" s="163"/>
      <c r="I29" s="159"/>
      <c r="J29" s="164"/>
      <c r="K29" s="163"/>
      <c r="L29" s="165"/>
      <c r="M29" s="166"/>
      <c r="N29" s="163"/>
      <c r="O29" s="165"/>
      <c r="P29" s="166"/>
      <c r="Q29" s="163"/>
      <c r="R29" s="165"/>
      <c r="S29" s="163"/>
      <c r="T29" s="165"/>
      <c r="U29" s="167"/>
      <c r="V29" s="167"/>
      <c r="W29" s="168"/>
    </row>
    <row r="30" spans="1:23" ht="12.75">
      <c r="A30" s="55"/>
      <c r="B30" s="91"/>
      <c r="C30" s="90"/>
      <c r="D30" s="90"/>
      <c r="E30" s="149"/>
      <c r="F30" s="92"/>
      <c r="G30" s="94"/>
      <c r="H30" s="95"/>
      <c r="I30" s="90"/>
      <c r="J30" s="150"/>
      <c r="K30" s="95"/>
      <c r="L30" s="97"/>
      <c r="M30" s="96"/>
      <c r="N30" s="95"/>
      <c r="O30" s="97"/>
      <c r="P30" s="96"/>
      <c r="Q30" s="95"/>
      <c r="R30" s="97"/>
      <c r="S30" s="95"/>
      <c r="T30" s="97"/>
      <c r="U30" s="98"/>
      <c r="V30" s="98"/>
      <c r="W30" s="169"/>
    </row>
    <row r="31" spans="1:23" ht="12.75">
      <c r="A31" s="423" t="s">
        <v>206</v>
      </c>
      <c r="B31" s="423"/>
      <c r="C31" s="423"/>
      <c r="D31" s="423"/>
      <c r="E31" s="423"/>
      <c r="F31" s="423"/>
      <c r="G31" s="423"/>
      <c r="H31" s="423" t="s">
        <v>205</v>
      </c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</row>
    <row r="35" spans="5:17" ht="12.75">
      <c r="E35" s="423" t="s">
        <v>207</v>
      </c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</row>
    <row r="36" spans="1:23" ht="15">
      <c r="A36" s="55"/>
      <c r="B36" s="56"/>
      <c r="C36" s="55"/>
      <c r="D36" s="55"/>
      <c r="E36" s="431"/>
      <c r="F36" s="431"/>
      <c r="G36" s="55"/>
      <c r="H36" s="71"/>
      <c r="I36" s="55"/>
      <c r="J36" s="55"/>
      <c r="K36" s="71"/>
      <c r="L36" s="55"/>
      <c r="M36" s="55"/>
      <c r="N36" s="71"/>
      <c r="O36" s="55"/>
      <c r="P36" s="55"/>
      <c r="Q36" s="71"/>
      <c r="R36" s="55"/>
      <c r="S36" s="71"/>
      <c r="T36" s="55"/>
      <c r="U36" s="55"/>
      <c r="V36" s="55"/>
      <c r="W36" s="59"/>
    </row>
    <row r="37" spans="1:23" ht="12.75" hidden="1">
      <c r="A37" s="55"/>
      <c r="B37" s="56" t="s">
        <v>81</v>
      </c>
      <c r="C37" s="55"/>
      <c r="D37" s="55" t="s">
        <v>75</v>
      </c>
      <c r="F37" s="88" t="s">
        <v>78</v>
      </c>
      <c r="G37" s="57"/>
      <c r="H37" s="71"/>
      <c r="I37" s="55"/>
      <c r="J37" s="51"/>
      <c r="K37" s="71"/>
      <c r="L37" s="89"/>
      <c r="M37" s="51"/>
      <c r="N37" s="71"/>
      <c r="O37" s="89"/>
      <c r="P37" s="51"/>
      <c r="Q37" s="71"/>
      <c r="R37" s="89"/>
      <c r="S37" s="71"/>
      <c r="T37" s="89"/>
      <c r="U37" s="43"/>
      <c r="V37" s="43"/>
      <c r="W37" s="40"/>
    </row>
    <row r="38" spans="1:23" ht="12.75" hidden="1">
      <c r="A38" s="90"/>
      <c r="B38" s="91"/>
      <c r="C38" s="90"/>
      <c r="D38" s="90"/>
      <c r="E38" s="92"/>
      <c r="F38" s="93"/>
      <c r="G38" s="94"/>
      <c r="H38" s="95"/>
      <c r="I38" s="90"/>
      <c r="J38" s="96"/>
      <c r="K38" s="95"/>
      <c r="L38" s="97"/>
      <c r="M38" s="96"/>
      <c r="N38" s="95"/>
      <c r="O38" s="97"/>
      <c r="P38" s="96"/>
      <c r="Q38" s="95"/>
      <c r="R38" s="89"/>
      <c r="S38" s="95"/>
      <c r="T38" s="97"/>
      <c r="U38" s="98"/>
      <c r="V38" s="43"/>
      <c r="W38" s="99"/>
    </row>
    <row r="39" spans="1:23" ht="12.75" hidden="1">
      <c r="A39" s="55"/>
      <c r="B39" s="56" t="s">
        <v>82</v>
      </c>
      <c r="C39" s="55"/>
      <c r="D39" s="55"/>
      <c r="E39" s="88"/>
      <c r="F39" s="88" t="s">
        <v>76</v>
      </c>
      <c r="G39" s="57"/>
      <c r="H39" s="71"/>
      <c r="I39" s="55"/>
      <c r="J39" s="51"/>
      <c r="K39" s="71"/>
      <c r="L39" s="89"/>
      <c r="M39" s="51"/>
      <c r="N39" s="71"/>
      <c r="O39" s="89"/>
      <c r="P39" s="51"/>
      <c r="Q39" s="71"/>
      <c r="R39" s="89"/>
      <c r="S39" s="71"/>
      <c r="T39" s="89"/>
      <c r="U39" s="43"/>
      <c r="V39" s="43"/>
      <c r="W39" s="40"/>
    </row>
    <row r="40" spans="1:23" ht="12.75" hidden="1">
      <c r="A40" s="55"/>
      <c r="B40" s="56"/>
      <c r="C40" s="55"/>
      <c r="D40" s="55"/>
      <c r="E40" s="88"/>
      <c r="F40" s="88"/>
      <c r="G40" s="57"/>
      <c r="H40" s="71"/>
      <c r="I40" s="55"/>
      <c r="J40" s="51"/>
      <c r="K40" s="71"/>
      <c r="L40" s="89"/>
      <c r="M40" s="51"/>
      <c r="N40" s="71"/>
      <c r="O40" s="89"/>
      <c r="P40" s="51"/>
      <c r="Q40" s="71"/>
      <c r="R40" s="89"/>
      <c r="S40" s="71"/>
      <c r="T40" s="89"/>
      <c r="U40" s="43"/>
      <c r="V40" s="43"/>
      <c r="W40" s="40"/>
    </row>
    <row r="41" spans="1:23" ht="12.75" hidden="1">
      <c r="A41" s="55"/>
      <c r="B41" s="56" t="s">
        <v>83</v>
      </c>
      <c r="C41" s="55"/>
      <c r="D41" s="55"/>
      <c r="E41" s="88"/>
      <c r="F41" s="88" t="s">
        <v>77</v>
      </c>
      <c r="G41" s="57"/>
      <c r="H41" s="71"/>
      <c r="I41" s="55"/>
      <c r="J41" s="51"/>
      <c r="K41" s="71"/>
      <c r="L41" s="89"/>
      <c r="M41" s="51"/>
      <c r="N41" s="71"/>
      <c r="O41" s="89"/>
      <c r="P41" s="51"/>
      <c r="Q41" s="71"/>
      <c r="R41" s="89"/>
      <c r="S41" s="71"/>
      <c r="T41" s="89"/>
      <c r="U41" s="43"/>
      <c r="V41" s="43"/>
      <c r="W41" s="40"/>
    </row>
    <row r="42" spans="1:23" ht="12.75">
      <c r="A42" s="90"/>
      <c r="B42" s="91"/>
      <c r="C42" s="90"/>
      <c r="D42" s="90"/>
      <c r="E42" s="92"/>
      <c r="F42" s="93"/>
      <c r="G42" s="94"/>
      <c r="H42" s="95"/>
      <c r="I42" s="90"/>
      <c r="J42" s="96"/>
      <c r="K42" s="95"/>
      <c r="L42" s="97"/>
      <c r="M42" s="96"/>
      <c r="N42" s="95"/>
      <c r="O42" s="97"/>
      <c r="P42" s="96"/>
      <c r="Q42" s="95"/>
      <c r="R42" s="97"/>
      <c r="S42" s="95"/>
      <c r="T42" s="97"/>
      <c r="U42" s="98"/>
      <c r="V42" s="98"/>
      <c r="W42" s="99"/>
    </row>
    <row r="43" spans="1:23" ht="12.75">
      <c r="A43" s="55"/>
      <c r="B43" s="56"/>
      <c r="C43" s="55"/>
      <c r="D43" s="55"/>
      <c r="E43" s="100"/>
      <c r="F43" s="88"/>
      <c r="G43" s="57"/>
      <c r="H43" s="71"/>
      <c r="I43" s="55"/>
      <c r="J43" s="51"/>
      <c r="K43" s="71"/>
      <c r="L43" s="89"/>
      <c r="M43" s="51"/>
      <c r="N43" s="71"/>
      <c r="O43" s="89"/>
      <c r="P43" s="51"/>
      <c r="Q43" s="71"/>
      <c r="R43" s="89"/>
      <c r="S43" s="71"/>
      <c r="T43" s="89"/>
      <c r="U43" s="43"/>
      <c r="V43" s="43"/>
      <c r="W43" s="40"/>
    </row>
    <row r="44" spans="1:23" ht="12.75">
      <c r="A44" s="55"/>
      <c r="B44" s="56"/>
      <c r="C44" s="55"/>
      <c r="D44" s="55"/>
      <c r="E44" s="100"/>
      <c r="F44" s="101"/>
      <c r="G44" s="57"/>
      <c r="H44" s="71"/>
      <c r="I44" s="55"/>
      <c r="J44" s="51"/>
      <c r="K44" s="71"/>
      <c r="L44" s="89"/>
      <c r="M44" s="51"/>
      <c r="N44" s="71"/>
      <c r="O44" s="89"/>
      <c r="P44" s="51"/>
      <c r="Q44" s="71"/>
      <c r="R44" s="89"/>
      <c r="S44" s="71"/>
      <c r="T44" s="89"/>
      <c r="U44" s="43"/>
      <c r="V44" s="43"/>
      <c r="W44" s="40"/>
    </row>
    <row r="45" spans="1:23" ht="12.75">
      <c r="A45" s="55"/>
      <c r="B45" s="56"/>
      <c r="C45" s="55"/>
      <c r="D45" s="55"/>
      <c r="E45" s="100"/>
      <c r="F45" s="101"/>
      <c r="G45" s="57"/>
      <c r="H45" s="71"/>
      <c r="I45" s="55"/>
      <c r="J45" s="51"/>
      <c r="K45" s="71"/>
      <c r="L45" s="89"/>
      <c r="M45" s="51"/>
      <c r="N45" s="71"/>
      <c r="O45" s="89"/>
      <c r="P45" s="51"/>
      <c r="Q45" s="71"/>
      <c r="R45" s="89"/>
      <c r="S45" s="71"/>
      <c r="T45" s="89"/>
      <c r="U45" s="43"/>
      <c r="V45" s="43"/>
      <c r="W45" s="40"/>
    </row>
    <row r="46" spans="1:23" ht="12.75">
      <c r="A46" s="423"/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</row>
    <row r="47" spans="1:23" ht="12.75">
      <c r="A47" s="90"/>
      <c r="B47" s="56"/>
      <c r="C47" s="55"/>
      <c r="D47" s="55"/>
      <c r="E47" s="100"/>
      <c r="F47" s="88"/>
      <c r="G47" s="57"/>
      <c r="H47" s="71"/>
      <c r="I47" s="55"/>
      <c r="J47" s="96"/>
      <c r="K47" s="95"/>
      <c r="L47" s="97"/>
      <c r="M47" s="51"/>
      <c r="N47" s="71"/>
      <c r="O47" s="89"/>
      <c r="P47" s="51"/>
      <c r="Q47" s="71"/>
      <c r="R47" s="89"/>
      <c r="S47" s="71"/>
      <c r="T47" s="89"/>
      <c r="U47" s="43"/>
      <c r="V47" s="43"/>
      <c r="W47" s="40"/>
    </row>
    <row r="48" spans="1:23" ht="12.75">
      <c r="A48" s="55"/>
      <c r="B48" s="56"/>
      <c r="C48" s="55"/>
      <c r="D48" s="55"/>
      <c r="E48" s="100"/>
      <c r="F48" s="101"/>
      <c r="G48" s="57"/>
      <c r="H48" s="71"/>
      <c r="I48" s="55"/>
      <c r="J48" s="51"/>
      <c r="K48" s="71"/>
      <c r="L48" s="89"/>
      <c r="M48" s="51"/>
      <c r="N48" s="71"/>
      <c r="O48" s="89"/>
      <c r="P48" s="96"/>
      <c r="Q48" s="95"/>
      <c r="R48" s="89"/>
      <c r="S48" s="95"/>
      <c r="T48" s="89"/>
      <c r="U48" s="43"/>
      <c r="V48" s="43"/>
      <c r="W48" s="40"/>
    </row>
    <row r="49" spans="1:23" ht="12.75">
      <c r="A49" s="55"/>
      <c r="B49" s="56"/>
      <c r="C49" s="55"/>
      <c r="D49" s="55"/>
      <c r="E49" s="100"/>
      <c r="F49" s="88"/>
      <c r="G49" s="57"/>
      <c r="H49" s="71"/>
      <c r="I49" s="55"/>
      <c r="J49" s="51"/>
      <c r="K49" s="71"/>
      <c r="L49" s="89"/>
      <c r="M49" s="51"/>
      <c r="N49" s="71"/>
      <c r="O49" s="89"/>
      <c r="P49" s="51"/>
      <c r="Q49" s="71"/>
      <c r="R49" s="89"/>
      <c r="S49" s="51"/>
      <c r="T49" s="96"/>
      <c r="U49" s="96"/>
      <c r="V49" s="96"/>
      <c r="W49" s="99"/>
    </row>
    <row r="50" spans="1:23" ht="12.75">
      <c r="A50" s="55"/>
      <c r="B50" s="56"/>
      <c r="C50" s="55"/>
      <c r="D50" s="55"/>
      <c r="E50" s="100"/>
      <c r="F50" s="101"/>
      <c r="G50" s="57"/>
      <c r="H50" s="51"/>
      <c r="I50" s="55"/>
      <c r="J50" s="51"/>
      <c r="K50" s="102"/>
      <c r="L50" s="51"/>
      <c r="M50" s="51"/>
      <c r="N50" s="51"/>
      <c r="O50" s="51"/>
      <c r="P50" s="51"/>
      <c r="Q50" s="102"/>
      <c r="R50" s="51"/>
      <c r="S50" s="51"/>
      <c r="T50" s="51"/>
      <c r="U50" s="51"/>
      <c r="V50" s="51"/>
      <c r="W50" s="40"/>
    </row>
    <row r="51" spans="1:23" ht="12.75">
      <c r="A51" s="55"/>
      <c r="B51" s="56"/>
      <c r="C51" s="55"/>
      <c r="D51" s="55"/>
      <c r="E51" s="100"/>
      <c r="F51" s="101"/>
      <c r="G51" s="57"/>
      <c r="H51" s="51"/>
      <c r="I51" s="55"/>
      <c r="J51" s="51"/>
      <c r="K51" s="102"/>
      <c r="L51" s="51"/>
      <c r="M51" s="51"/>
      <c r="N51" s="51"/>
      <c r="O51" s="51"/>
      <c r="P51" s="51"/>
      <c r="Q51" s="102"/>
      <c r="R51" s="51"/>
      <c r="S51" s="51"/>
      <c r="T51" s="51"/>
      <c r="U51" s="51"/>
      <c r="V51" s="51"/>
      <c r="W51" s="40"/>
    </row>
    <row r="52" spans="1:23" ht="12.75">
      <c r="A52" s="55"/>
      <c r="B52" s="56"/>
      <c r="C52" s="55"/>
      <c r="D52" s="55"/>
      <c r="E52" s="100"/>
      <c r="F52" s="101"/>
      <c r="G52" s="57"/>
      <c r="H52" s="51"/>
      <c r="I52" s="55"/>
      <c r="J52" s="51"/>
      <c r="K52" s="102"/>
      <c r="L52" s="51"/>
      <c r="M52" s="51"/>
      <c r="N52" s="51"/>
      <c r="O52" s="51"/>
      <c r="P52" s="51"/>
      <c r="Q52" s="102"/>
      <c r="R52" s="51"/>
      <c r="S52" s="51"/>
      <c r="T52" s="51"/>
      <c r="U52" s="51"/>
      <c r="V52" s="51"/>
      <c r="W52" s="40"/>
    </row>
    <row r="53" spans="1:23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6" spans="1:23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:23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:23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:23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:23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:23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:23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:23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23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:23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:23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:23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:23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:23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:23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:23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:23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23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:23" ht="12.75">
      <c r="A76" s="423"/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</row>
  </sheetData>
  <mergeCells count="16">
    <mergeCell ref="E24:F24"/>
    <mergeCell ref="E19:F19"/>
    <mergeCell ref="E35:Q35"/>
    <mergeCell ref="A76:W76"/>
    <mergeCell ref="E36:F36"/>
    <mergeCell ref="A46:W46"/>
    <mergeCell ref="A31:G31"/>
    <mergeCell ref="H31:W31"/>
    <mergeCell ref="A5:B5"/>
    <mergeCell ref="E7:F7"/>
    <mergeCell ref="A1:W1"/>
    <mergeCell ref="A2:W2"/>
    <mergeCell ref="A3:W3"/>
    <mergeCell ref="U4:W4"/>
    <mergeCell ref="G4:N4"/>
    <mergeCell ref="A4:B4"/>
  </mergeCells>
  <printOptions horizontalCentered="1"/>
  <pageMargins left="0.1968503937007874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Y48"/>
  <sheetViews>
    <sheetView workbookViewId="0" topLeftCell="A11">
      <selection activeCell="B5" sqref="B5:W37"/>
    </sheetView>
  </sheetViews>
  <sheetFormatPr defaultColWidth="9.140625" defaultRowHeight="12.75"/>
  <cols>
    <col min="1" max="1" width="3.57421875" style="0" bestFit="1" customWidth="1"/>
    <col min="2" max="2" width="19.421875" style="0" bestFit="1" customWidth="1"/>
    <col min="3" max="3" width="6.140625" style="1" customWidth="1"/>
    <col min="4" max="4" width="7.28125" style="0" bestFit="1" customWidth="1"/>
    <col min="5" max="5" width="14.00390625" style="0" bestFit="1" customWidth="1"/>
    <col min="6" max="6" width="19.00390625" style="0" customWidth="1"/>
    <col min="7" max="7" width="6.140625" style="0" bestFit="1" customWidth="1"/>
    <col min="8" max="8" width="5.57421875" style="0" bestFit="1" customWidth="1"/>
    <col min="9" max="9" width="3.00390625" style="0" bestFit="1" customWidth="1"/>
    <col min="10" max="10" width="7.140625" style="0" hidden="1" customWidth="1"/>
    <col min="11" max="11" width="5.140625" style="0" bestFit="1" customWidth="1"/>
    <col min="12" max="12" width="3.00390625" style="0" bestFit="1" customWidth="1"/>
    <col min="13" max="13" width="7.140625" style="0" hidden="1" customWidth="1"/>
    <col min="14" max="14" width="5.57421875" style="0" bestFit="1" customWidth="1"/>
    <col min="15" max="15" width="3.00390625" style="0" bestFit="1" customWidth="1"/>
    <col min="16" max="16" width="7.140625" style="0" hidden="1" customWidth="1"/>
    <col min="17" max="17" width="5.140625" style="0" bestFit="1" customWidth="1"/>
    <col min="18" max="18" width="3.00390625" style="0" bestFit="1" customWidth="1"/>
    <col min="19" max="19" width="5.8515625" style="0" bestFit="1" customWidth="1"/>
    <col min="20" max="20" width="2.57421875" style="0" customWidth="1"/>
    <col min="21" max="21" width="6.57421875" style="0" bestFit="1" customWidth="1"/>
    <col min="22" max="22" width="6.57421875" style="0" customWidth="1"/>
    <col min="23" max="23" width="13.421875" style="0" bestFit="1" customWidth="1"/>
  </cols>
  <sheetData>
    <row r="1" spans="1:25" ht="15.75">
      <c r="A1" s="433" t="s">
        <v>61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Y1" s="18">
        <v>0.041666666666666664</v>
      </c>
    </row>
    <row r="2" spans="1:25" ht="15">
      <c r="A2" s="420" t="s">
        <v>63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Y2" t="s">
        <v>188</v>
      </c>
    </row>
    <row r="3" spans="1:23" ht="15.75">
      <c r="A3" s="421" t="s">
        <v>62</v>
      </c>
      <c r="B3" s="421"/>
      <c r="F3" s="14"/>
      <c r="G3" s="419" t="s">
        <v>201</v>
      </c>
      <c r="H3" s="419"/>
      <c r="I3" s="419"/>
      <c r="J3" s="419"/>
      <c r="K3" s="419"/>
      <c r="L3" s="419"/>
      <c r="M3" s="419"/>
      <c r="N3" s="419"/>
      <c r="T3" s="418" t="s">
        <v>86</v>
      </c>
      <c r="U3" s="418"/>
      <c r="V3" s="418"/>
      <c r="W3" s="418"/>
    </row>
    <row r="4" spans="1:19" ht="12.75">
      <c r="A4" s="435" t="s">
        <v>89</v>
      </c>
      <c r="B4" s="435"/>
      <c r="F4" s="52" t="s">
        <v>69</v>
      </c>
      <c r="G4" s="53" t="s">
        <v>203</v>
      </c>
      <c r="H4" s="54" t="s">
        <v>88</v>
      </c>
      <c r="I4" s="54"/>
      <c r="J4" s="54"/>
      <c r="K4" s="54" t="s">
        <v>70</v>
      </c>
      <c r="L4" s="54"/>
      <c r="M4" s="54"/>
      <c r="N4" s="54" t="s">
        <v>204</v>
      </c>
      <c r="O4" s="54"/>
      <c r="P4" s="54"/>
      <c r="Q4" s="53" t="s">
        <v>70</v>
      </c>
      <c r="R4" s="54"/>
      <c r="S4" s="54" t="s">
        <v>204</v>
      </c>
    </row>
    <row r="5" spans="1:23" ht="25.5">
      <c r="A5" s="21" t="s">
        <v>24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24</v>
      </c>
      <c r="J5" s="11" t="s">
        <v>58</v>
      </c>
      <c r="K5" s="11" t="s">
        <v>56</v>
      </c>
      <c r="L5" s="11" t="s">
        <v>24</v>
      </c>
      <c r="M5" s="11" t="s">
        <v>59</v>
      </c>
      <c r="N5" s="11" t="s">
        <v>55</v>
      </c>
      <c r="O5" s="11" t="s">
        <v>24</v>
      </c>
      <c r="P5" s="11" t="s">
        <v>60</v>
      </c>
      <c r="Q5" s="11" t="s">
        <v>57</v>
      </c>
      <c r="R5" s="11" t="s">
        <v>24</v>
      </c>
      <c r="S5" s="11" t="s">
        <v>27</v>
      </c>
      <c r="T5" s="11" t="s">
        <v>24</v>
      </c>
      <c r="U5" s="11" t="s">
        <v>28</v>
      </c>
      <c r="V5" s="21" t="s">
        <v>68</v>
      </c>
      <c r="W5" s="37" t="s">
        <v>19</v>
      </c>
    </row>
    <row r="6" spans="1:23" ht="12.75">
      <c r="A6" s="136"/>
      <c r="B6" s="140"/>
      <c r="C6" s="136"/>
      <c r="D6" s="155"/>
      <c r="E6" s="434" t="s">
        <v>80</v>
      </c>
      <c r="F6" s="434"/>
      <c r="G6" s="174"/>
      <c r="H6" s="175"/>
      <c r="I6" s="136"/>
      <c r="J6" s="142"/>
      <c r="K6" s="175"/>
      <c r="L6" s="136"/>
      <c r="M6" s="142"/>
      <c r="N6" s="175"/>
      <c r="O6" s="136"/>
      <c r="P6" s="142"/>
      <c r="Q6" s="175"/>
      <c r="R6" s="136"/>
      <c r="S6" s="175"/>
      <c r="T6" s="142"/>
      <c r="U6" s="175"/>
      <c r="V6" s="175"/>
      <c r="W6" s="176"/>
    </row>
    <row r="7" spans="1:25" ht="12.75">
      <c r="A7" s="132">
        <v>1</v>
      </c>
      <c r="B7" s="133" t="s">
        <v>107</v>
      </c>
      <c r="C7" s="132">
        <v>1988</v>
      </c>
      <c r="D7" s="132" t="s">
        <v>20</v>
      </c>
      <c r="E7" s="134" t="s">
        <v>37</v>
      </c>
      <c r="F7" s="134" t="s">
        <v>99</v>
      </c>
      <c r="G7" s="216">
        <v>105</v>
      </c>
      <c r="H7" s="230">
        <f>VLOOKUP(G7,'Финишки-1'!$A$3:$B$58,2,FALSE)</f>
        <v>0.007488425925925926</v>
      </c>
      <c r="I7" s="252">
        <v>1</v>
      </c>
      <c r="J7" s="24">
        <f>VLOOKUP(G7,'Финишки-1'!$D$3:$E$58,2,FALSE)</f>
        <v>0.008023148148148147</v>
      </c>
      <c r="K7" s="280">
        <f aca="true" t="shared" si="0" ref="K7:K17">J7-H7</f>
        <v>0.0005347222222222212</v>
      </c>
      <c r="L7" s="308">
        <v>4</v>
      </c>
      <c r="M7" s="24">
        <f>VLOOKUP(G7,'Финишки-1'!$G$3:$H$59,2,FALSE)</f>
        <v>0.01712962962962963</v>
      </c>
      <c r="N7" s="230">
        <f aca="true" t="shared" si="1" ref="N7:N17">M7-J7</f>
        <v>0.009106481481481483</v>
      </c>
      <c r="O7" s="252">
        <v>5</v>
      </c>
      <c r="P7" s="24">
        <f>VLOOKUP(G7,'Финишки-1'!$J$3:$K$58,2,FALSE)</f>
        <v>0.018126157407407407</v>
      </c>
      <c r="Q7" s="280">
        <f aca="true" t="shared" si="2" ref="Q7:Q17">P7-M7</f>
        <v>0.0009965277777777767</v>
      </c>
      <c r="R7" s="308">
        <v>8</v>
      </c>
      <c r="S7" s="230">
        <f aca="true" t="shared" si="3" ref="S7:S15">U7-P7</f>
        <v>0.00863310185185185</v>
      </c>
      <c r="T7" s="262">
        <v>2</v>
      </c>
      <c r="U7" s="238">
        <f>VLOOKUP(G7,'Финишки-1'!$M$3:$N$58,2,FALSE)</f>
        <v>0.026759259259259257</v>
      </c>
      <c r="V7" s="187" t="s">
        <v>22</v>
      </c>
      <c r="W7" s="180" t="s">
        <v>108</v>
      </c>
      <c r="Y7" s="313">
        <v>200</v>
      </c>
    </row>
    <row r="8" spans="1:25" ht="12.75">
      <c r="A8" s="13">
        <v>2</v>
      </c>
      <c r="B8" s="31" t="s">
        <v>106</v>
      </c>
      <c r="C8" s="13">
        <v>1989</v>
      </c>
      <c r="D8" s="13" t="s">
        <v>20</v>
      </c>
      <c r="E8" s="128" t="s">
        <v>37</v>
      </c>
      <c r="F8" s="128" t="s">
        <v>163</v>
      </c>
      <c r="G8" s="217">
        <v>106</v>
      </c>
      <c r="H8" s="230">
        <f>VLOOKUP(G8,'Финишки-1'!$A$3:$B$58,2,FALSE)</f>
        <v>0.007719907407407408</v>
      </c>
      <c r="I8" s="252">
        <v>5</v>
      </c>
      <c r="J8" s="24">
        <f>VLOOKUP(G8,'Финишки-1'!$D$3:$E$58,2,FALSE)</f>
        <v>0.008331018518518517</v>
      </c>
      <c r="K8" s="280">
        <f t="shared" si="0"/>
        <v>0.0006111111111111091</v>
      </c>
      <c r="L8" s="308">
        <v>7</v>
      </c>
      <c r="M8" s="24">
        <f>VLOOKUP(G8,'Финишки-1'!$G$3:$H$59,2,FALSE)</f>
        <v>0.016909722222222225</v>
      </c>
      <c r="N8" s="230">
        <f t="shared" si="1"/>
        <v>0.008578703703703708</v>
      </c>
      <c r="O8" s="252">
        <v>1</v>
      </c>
      <c r="P8" s="24">
        <f>VLOOKUP(G8,'Финишки-1'!$J$3:$K$58,2,FALSE)</f>
        <v>0.017814814814814815</v>
      </c>
      <c r="Q8" s="280">
        <f t="shared" si="2"/>
        <v>0.0009050925925925893</v>
      </c>
      <c r="R8" s="308">
        <v>3</v>
      </c>
      <c r="S8" s="230">
        <f t="shared" si="3"/>
        <v>0.00928009259259259</v>
      </c>
      <c r="T8" s="262">
        <v>5</v>
      </c>
      <c r="U8" s="238">
        <f>VLOOKUP(G8,'Финишки-1'!$M$3:$N$58,2,FALSE)</f>
        <v>0.027094907407407404</v>
      </c>
      <c r="V8" s="49" t="s">
        <v>22</v>
      </c>
      <c r="W8" s="39" t="s">
        <v>197</v>
      </c>
      <c r="Y8" s="313">
        <v>185</v>
      </c>
    </row>
    <row r="9" spans="1:25" ht="24">
      <c r="A9" s="13">
        <v>3</v>
      </c>
      <c r="B9" s="31" t="s">
        <v>175</v>
      </c>
      <c r="C9" s="13">
        <v>1988</v>
      </c>
      <c r="D9" s="13" t="s">
        <v>21</v>
      </c>
      <c r="E9" s="128" t="s">
        <v>23</v>
      </c>
      <c r="F9" s="128" t="s">
        <v>173</v>
      </c>
      <c r="G9" s="217">
        <v>101</v>
      </c>
      <c r="H9" s="230">
        <f>VLOOKUP(G9,'Финишки-1'!$A$3:$B$58,2,FALSE)</f>
        <v>0.007546296296296297</v>
      </c>
      <c r="I9" s="252">
        <v>3</v>
      </c>
      <c r="J9" s="24">
        <f>VLOOKUP(G9,'Финишки-1'!$D$3:$E$58,2,FALSE)</f>
        <v>0.008094907407407407</v>
      </c>
      <c r="K9" s="280">
        <f t="shared" si="0"/>
        <v>0.00054861111111111</v>
      </c>
      <c r="L9" s="308">
        <v>5</v>
      </c>
      <c r="M9" s="24">
        <f>VLOOKUP(G9,'Финишки-1'!$G$3:$H$59,2,FALSE)</f>
        <v>0.01758101851851852</v>
      </c>
      <c r="N9" s="230">
        <f t="shared" si="1"/>
        <v>0.009486111111111114</v>
      </c>
      <c r="O9" s="252">
        <v>7</v>
      </c>
      <c r="P9" s="24">
        <f>VLOOKUP(G9,'Финишки-1'!$J$3:$K$58,2,FALSE)</f>
        <v>0.018480324074074076</v>
      </c>
      <c r="Q9" s="280">
        <f t="shared" si="2"/>
        <v>0.000899305555555556</v>
      </c>
      <c r="R9" s="308">
        <v>2</v>
      </c>
      <c r="S9" s="230">
        <f t="shared" si="3"/>
        <v>0.009239583333333329</v>
      </c>
      <c r="T9" s="262">
        <v>4</v>
      </c>
      <c r="U9" s="238">
        <f>VLOOKUP(G9,'Финишки-1'!$M$3:$N$58,2,FALSE)</f>
        <v>0.027719907407407405</v>
      </c>
      <c r="V9" s="49" t="s">
        <v>22</v>
      </c>
      <c r="W9" s="170" t="s">
        <v>176</v>
      </c>
      <c r="Y9" s="313">
        <v>171</v>
      </c>
    </row>
    <row r="10" spans="1:25" ht="12.75">
      <c r="A10" s="13">
        <v>4</v>
      </c>
      <c r="B10" s="172" t="s">
        <v>136</v>
      </c>
      <c r="C10" s="173">
        <v>1989</v>
      </c>
      <c r="D10" s="173" t="s">
        <v>20</v>
      </c>
      <c r="E10" s="173" t="s">
        <v>119</v>
      </c>
      <c r="F10" s="118"/>
      <c r="G10" s="217">
        <v>107</v>
      </c>
      <c r="H10" s="230">
        <f>VLOOKUP(G10,'Финишки-1'!$A$3:$B$58,2,FALSE)</f>
        <v>0.007905092592592592</v>
      </c>
      <c r="I10" s="252">
        <v>9</v>
      </c>
      <c r="J10" s="24">
        <f>VLOOKUP(G10,'Финишки-1'!$D$3:$E$58,2,FALSE)</f>
        <v>0.008474537037037037</v>
      </c>
      <c r="K10" s="280">
        <f t="shared" si="0"/>
        <v>0.0005694444444444453</v>
      </c>
      <c r="L10" s="308">
        <v>6</v>
      </c>
      <c r="M10" s="24">
        <f>VLOOKUP(G10,'Финишки-1'!$G$3:$H$59,2,FALSE)</f>
        <v>0.017905092592592594</v>
      </c>
      <c r="N10" s="230">
        <f t="shared" si="1"/>
        <v>0.009430555555555557</v>
      </c>
      <c r="O10" s="252">
        <v>6</v>
      </c>
      <c r="P10" s="24">
        <f>VLOOKUP(G10,'Финишки-1'!$J$3:$K$58,2,FALSE)</f>
        <v>0.01876851851851852</v>
      </c>
      <c r="Q10" s="280">
        <f t="shared" si="2"/>
        <v>0.0008634259259259272</v>
      </c>
      <c r="R10" s="308">
        <v>1</v>
      </c>
      <c r="S10" s="230">
        <f t="shared" si="3"/>
        <v>0.008986111111111108</v>
      </c>
      <c r="T10" s="262">
        <v>3</v>
      </c>
      <c r="U10" s="238">
        <f>VLOOKUP(G10,'Финишки-1'!$M$3:$N$58,2,FALSE)</f>
        <v>0.02775462962962963</v>
      </c>
      <c r="V10" s="49" t="s">
        <v>20</v>
      </c>
      <c r="W10" s="39"/>
      <c r="Y10" s="313">
        <v>158</v>
      </c>
    </row>
    <row r="11" spans="1:25" ht="12.75">
      <c r="A11" s="13">
        <v>5</v>
      </c>
      <c r="B11" s="172" t="s">
        <v>135</v>
      </c>
      <c r="C11" s="173">
        <v>1989</v>
      </c>
      <c r="D11" s="173" t="s">
        <v>21</v>
      </c>
      <c r="E11" s="173" t="s">
        <v>119</v>
      </c>
      <c r="F11" s="118"/>
      <c r="G11" s="217">
        <v>109</v>
      </c>
      <c r="H11" s="230">
        <f>VLOOKUP(G11,'Финишки-1'!$A$3:$B$58,2,FALSE)</f>
        <v>0.00769675925925926</v>
      </c>
      <c r="I11" s="252">
        <v>4</v>
      </c>
      <c r="J11" s="24">
        <f>VLOOKUP(G11,'Финишки-1'!$D$3:$E$58,2,FALSE)</f>
        <v>0.008149305555555555</v>
      </c>
      <c r="K11" s="280">
        <f t="shared" si="0"/>
        <v>0.0004525462962962955</v>
      </c>
      <c r="L11" s="308">
        <v>2</v>
      </c>
      <c r="M11" s="24">
        <f>VLOOKUP(G11,'Финишки-1'!$G$3:$H$59,2,FALSE)</f>
        <v>0.01709490740740741</v>
      </c>
      <c r="N11" s="230">
        <f t="shared" si="1"/>
        <v>0.008945601851851854</v>
      </c>
      <c r="O11" s="252">
        <v>2</v>
      </c>
      <c r="P11" s="24">
        <f>VLOOKUP(G11,'Финишки-1'!$J$3:$K$58,2,FALSE)</f>
        <v>0.018023148148148146</v>
      </c>
      <c r="Q11" s="280">
        <f t="shared" si="2"/>
        <v>0.0009282407407407364</v>
      </c>
      <c r="R11" s="308">
        <v>5</v>
      </c>
      <c r="S11" s="230">
        <f t="shared" si="3"/>
        <v>0.01108564814814815</v>
      </c>
      <c r="T11" s="262">
        <v>7</v>
      </c>
      <c r="U11" s="238">
        <f>VLOOKUP(G11,'Финишки-1'!$M$3:$N$58,2,FALSE)</f>
        <v>0.029108796296296296</v>
      </c>
      <c r="V11" s="49" t="s">
        <v>20</v>
      </c>
      <c r="W11" s="39"/>
      <c r="Y11" s="313">
        <v>146</v>
      </c>
    </row>
    <row r="12" spans="1:25" ht="12.75">
      <c r="A12" s="13">
        <v>6</v>
      </c>
      <c r="B12" s="172" t="s">
        <v>137</v>
      </c>
      <c r="C12" s="173">
        <v>1988</v>
      </c>
      <c r="D12" s="173" t="s">
        <v>21</v>
      </c>
      <c r="E12" s="173" t="s">
        <v>119</v>
      </c>
      <c r="F12" s="118"/>
      <c r="G12" s="217">
        <v>103</v>
      </c>
      <c r="H12" s="230">
        <f>VLOOKUP(G12,'Финишки-1'!$A$3:$B$58,2,FALSE)</f>
        <v>0.008391203703703705</v>
      </c>
      <c r="I12" s="252">
        <v>10</v>
      </c>
      <c r="J12" s="24">
        <f>VLOOKUP(G12,'Финишки-1'!$D$3:$E$58,2,FALSE)</f>
        <v>0.008877314814814815</v>
      </c>
      <c r="K12" s="280">
        <f t="shared" si="0"/>
        <v>0.00048611111111111077</v>
      </c>
      <c r="L12" s="308">
        <v>3</v>
      </c>
      <c r="M12" s="24">
        <f>VLOOKUP(G12,'Финишки-1'!$G$3:$H$59,2,FALSE)</f>
        <v>0.018425925925925925</v>
      </c>
      <c r="N12" s="230">
        <f t="shared" si="1"/>
        <v>0.00954861111111111</v>
      </c>
      <c r="O12" s="252">
        <v>8</v>
      </c>
      <c r="P12" s="24">
        <f>VLOOKUP(G12,'Финишки-1'!$J$3:$K$58,2,FALSE)</f>
        <v>0.019365740740740742</v>
      </c>
      <c r="Q12" s="280">
        <f t="shared" si="2"/>
        <v>0.0009398148148148169</v>
      </c>
      <c r="R12" s="308">
        <v>7</v>
      </c>
      <c r="S12" s="230">
        <f t="shared" si="3"/>
        <v>0.010055555555555554</v>
      </c>
      <c r="T12" s="262">
        <v>6</v>
      </c>
      <c r="U12" s="238">
        <f>VLOOKUP(G12,'Финишки-1'!$M$3:$N$58,2,FALSE)</f>
        <v>0.029421296296296296</v>
      </c>
      <c r="V12" s="49" t="s">
        <v>20</v>
      </c>
      <c r="W12" s="39"/>
      <c r="Y12" s="313">
        <v>135</v>
      </c>
    </row>
    <row r="13" spans="1:25" ht="24">
      <c r="A13" s="13">
        <v>7</v>
      </c>
      <c r="B13" s="31" t="s">
        <v>177</v>
      </c>
      <c r="C13" s="13">
        <v>1989</v>
      </c>
      <c r="D13" s="13" t="s">
        <v>21</v>
      </c>
      <c r="E13" s="128" t="s">
        <v>23</v>
      </c>
      <c r="F13" s="128" t="s">
        <v>173</v>
      </c>
      <c r="G13" s="217">
        <v>108</v>
      </c>
      <c r="H13" s="230">
        <f>VLOOKUP(G13,'Финишки-1'!$A$3:$B$58,2,FALSE)</f>
        <v>0.007847222222222222</v>
      </c>
      <c r="I13" s="252">
        <v>8</v>
      </c>
      <c r="J13" s="24">
        <f>VLOOKUP(G13,'Финишки-1'!$D$3:$E$58,2,FALSE)</f>
        <v>0.00847337962962963</v>
      </c>
      <c r="K13" s="280">
        <f t="shared" si="0"/>
        <v>0.0006261574074074069</v>
      </c>
      <c r="L13" s="308">
        <v>8</v>
      </c>
      <c r="M13" s="24">
        <f>VLOOKUP(G13,'Финишки-1'!$G$3:$H$59,2,FALSE)</f>
        <v>0.020162037037037037</v>
      </c>
      <c r="N13" s="230">
        <f t="shared" si="1"/>
        <v>0.011688657407407408</v>
      </c>
      <c r="O13" s="252">
        <v>10</v>
      </c>
      <c r="P13" s="24">
        <f>VLOOKUP(G13,'Финишки-1'!$J$3:$K$58,2,FALSE)</f>
        <v>0.021274305555555557</v>
      </c>
      <c r="Q13" s="280">
        <f t="shared" si="2"/>
        <v>0.0011122685185185194</v>
      </c>
      <c r="R13" s="308">
        <v>9</v>
      </c>
      <c r="S13" s="230">
        <f t="shared" si="3"/>
        <v>0.008598379629629626</v>
      </c>
      <c r="T13" s="262">
        <v>1</v>
      </c>
      <c r="U13" s="238">
        <f>VLOOKUP(G13,'Финишки-1'!$M$3:$N$58,2,FALSE)</f>
        <v>0.029872685185185183</v>
      </c>
      <c r="V13" s="49" t="s">
        <v>20</v>
      </c>
      <c r="W13" s="170" t="s">
        <v>176</v>
      </c>
      <c r="Y13" s="313">
        <v>125</v>
      </c>
    </row>
    <row r="14" spans="1:25" ht="12.75">
      <c r="A14" s="13">
        <v>8</v>
      </c>
      <c r="B14" s="31" t="s">
        <v>117</v>
      </c>
      <c r="C14" s="13">
        <v>1989</v>
      </c>
      <c r="D14" s="13"/>
      <c r="E14" s="128" t="s">
        <v>37</v>
      </c>
      <c r="F14" s="128" t="s">
        <v>38</v>
      </c>
      <c r="G14" s="217">
        <v>110</v>
      </c>
      <c r="H14" s="230">
        <f>VLOOKUP(G14,'Финишки-1'!$A$3:$B$58,2,FALSE)</f>
        <v>0.007766203703703703</v>
      </c>
      <c r="I14" s="252">
        <v>7</v>
      </c>
      <c r="J14" s="24">
        <f>VLOOKUP(G14,'Финишки-1'!$D$3:$E$58,2,FALSE)</f>
        <v>0.008476851851851852</v>
      </c>
      <c r="K14" s="280">
        <f t="shared" si="0"/>
        <v>0.0007106481481481486</v>
      </c>
      <c r="L14" s="308">
        <v>9</v>
      </c>
      <c r="M14" s="24">
        <f>VLOOKUP(G14,'Финишки-1'!$G$3:$H$59,2,FALSE)</f>
        <v>0.01752314814814815</v>
      </c>
      <c r="N14" s="230">
        <f t="shared" si="1"/>
        <v>0.009046296296296297</v>
      </c>
      <c r="O14" s="252">
        <v>3</v>
      </c>
      <c r="P14" s="24">
        <f>VLOOKUP(G14,'Финишки-1'!$J$3:$K$58,2,FALSE)</f>
        <v>0.018697916666666668</v>
      </c>
      <c r="Q14" s="280">
        <f t="shared" si="2"/>
        <v>0.0011747685185185194</v>
      </c>
      <c r="R14" s="308">
        <v>10</v>
      </c>
      <c r="S14" s="230">
        <f t="shared" si="3"/>
        <v>0.011614583333333331</v>
      </c>
      <c r="T14" s="262">
        <v>8</v>
      </c>
      <c r="U14" s="238">
        <f>VLOOKUP(G14,'Финишки-1'!$M$3:$N$58,2,FALSE)</f>
        <v>0.0303125</v>
      </c>
      <c r="V14" s="49" t="s">
        <v>20</v>
      </c>
      <c r="W14" s="39" t="s">
        <v>39</v>
      </c>
      <c r="Y14" s="313">
        <v>116</v>
      </c>
    </row>
    <row r="15" spans="1:25" ht="12.75">
      <c r="A15" s="13">
        <v>9</v>
      </c>
      <c r="B15" s="31" t="s">
        <v>95</v>
      </c>
      <c r="C15" s="13">
        <v>1988</v>
      </c>
      <c r="D15" s="13"/>
      <c r="E15" s="34" t="s">
        <v>37</v>
      </c>
      <c r="F15" s="34" t="s">
        <v>38</v>
      </c>
      <c r="G15" s="217">
        <v>102</v>
      </c>
      <c r="H15" s="230">
        <f>VLOOKUP(G15,'Финишки-1'!$A$3:$B$58,2,FALSE)</f>
        <v>0.0075</v>
      </c>
      <c r="I15" s="252">
        <v>2</v>
      </c>
      <c r="J15" s="24">
        <f>VLOOKUP(G15,'Финишки-1'!$D$3:$E$58,2,FALSE)</f>
        <v>0.008736111111111111</v>
      </c>
      <c r="K15" s="280">
        <f t="shared" si="0"/>
        <v>0.0012361111111111114</v>
      </c>
      <c r="L15" s="308">
        <v>10</v>
      </c>
      <c r="M15" s="24">
        <f>VLOOKUP(G15,'Финишки-1'!$G$3:$H$59,2,FALSE)</f>
        <v>0.017800925925925925</v>
      </c>
      <c r="N15" s="230">
        <f t="shared" si="1"/>
        <v>0.009064814814814814</v>
      </c>
      <c r="O15" s="252">
        <v>4</v>
      </c>
      <c r="P15" s="24">
        <f>VLOOKUP(G15,'Финишки-1'!$J$3:$K$58,2,FALSE)</f>
        <v>0.0187349537037037</v>
      </c>
      <c r="Q15" s="280">
        <f t="shared" si="2"/>
        <v>0.0009340277777777767</v>
      </c>
      <c r="R15" s="308">
        <v>6</v>
      </c>
      <c r="S15" s="233">
        <f t="shared" si="3"/>
        <v>0.012630787037037041</v>
      </c>
      <c r="T15" s="263">
        <v>9</v>
      </c>
      <c r="U15" s="238">
        <f>VLOOKUP(G15,'Финишки-1'!$M$3:$N$58,2,FALSE)</f>
        <v>0.03136574074074074</v>
      </c>
      <c r="V15" s="49" t="s">
        <v>20</v>
      </c>
      <c r="W15" s="170" t="s">
        <v>44</v>
      </c>
      <c r="Y15" s="313">
        <v>107</v>
      </c>
    </row>
    <row r="16" spans="1:23" ht="24.75" thickBot="1">
      <c r="A16" s="115"/>
      <c r="B16" s="146" t="s">
        <v>178</v>
      </c>
      <c r="C16" s="115">
        <v>1989</v>
      </c>
      <c r="D16" s="115" t="s">
        <v>21</v>
      </c>
      <c r="E16" s="177" t="s">
        <v>23</v>
      </c>
      <c r="F16" s="177" t="s">
        <v>173</v>
      </c>
      <c r="G16" s="218">
        <v>104</v>
      </c>
      <c r="H16" s="231">
        <f>VLOOKUP(G16,'Финишки-1'!$A$3:$B$58,2,FALSE)</f>
        <v>0.0077314814814814815</v>
      </c>
      <c r="I16" s="253">
        <v>6</v>
      </c>
      <c r="J16" s="113">
        <f>VLOOKUP(G16,'Финишки-1'!$D$3:$E$58,2,FALSE)</f>
        <v>0.00817361111111111</v>
      </c>
      <c r="K16" s="304">
        <f t="shared" si="0"/>
        <v>0.0004421296296296291</v>
      </c>
      <c r="L16" s="309">
        <v>1</v>
      </c>
      <c r="M16" s="113">
        <f>VLOOKUP(G16,'Финишки-1'!$G$3:$H$59,2,FALSE)</f>
        <v>0.018414351851851852</v>
      </c>
      <c r="N16" s="231">
        <f t="shared" si="1"/>
        <v>0.010240740740740741</v>
      </c>
      <c r="O16" s="253">
        <v>9</v>
      </c>
      <c r="P16" s="113">
        <f>VLOOKUP(G16,'Финишки-1'!$J$3:$K$58,2,FALSE)</f>
        <v>0.019327546296296298</v>
      </c>
      <c r="Q16" s="304">
        <f t="shared" si="2"/>
        <v>0.0009131944444444456</v>
      </c>
      <c r="R16" s="309">
        <v>4</v>
      </c>
      <c r="S16" s="237" t="s">
        <v>67</v>
      </c>
      <c r="T16" s="264"/>
      <c r="U16" s="239" t="str">
        <f>VLOOKUP(G16,'Финишки-1'!$M$3:$N$58,2,FALSE)</f>
        <v>сошёл</v>
      </c>
      <c r="V16" s="112"/>
      <c r="W16" s="184" t="s">
        <v>176</v>
      </c>
    </row>
    <row r="17" spans="1:23" ht="14.25" thickBot="1" thickTop="1">
      <c r="A17" s="110">
        <v>11</v>
      </c>
      <c r="B17" s="111" t="s">
        <v>171</v>
      </c>
      <c r="C17" s="110">
        <v>1989</v>
      </c>
      <c r="D17" s="110" t="s">
        <v>21</v>
      </c>
      <c r="E17" s="200" t="s">
        <v>165</v>
      </c>
      <c r="F17" s="200" t="s">
        <v>166</v>
      </c>
      <c r="G17" s="219">
        <v>111</v>
      </c>
      <c r="H17" s="232" t="e">
        <f>VLOOKUP(G17,'Финишки-1'!$A$3:$B$58,2,FALSE)</f>
        <v>#N/A</v>
      </c>
      <c r="I17" s="254"/>
      <c r="J17" s="120" t="e">
        <f>VLOOKUP(G17,'Финишки-1'!$D$3:$E$58,2,FALSE)</f>
        <v>#N/A</v>
      </c>
      <c r="K17" s="305" t="e">
        <f t="shared" si="0"/>
        <v>#N/A</v>
      </c>
      <c r="L17" s="310"/>
      <c r="M17" s="120" t="e">
        <f>VLOOKUP(G17,'Финишки-1'!$G$3:$H$59,2,FALSE)</f>
        <v>#N/A</v>
      </c>
      <c r="N17" s="232" t="e">
        <f t="shared" si="1"/>
        <v>#N/A</v>
      </c>
      <c r="O17" s="254"/>
      <c r="P17" s="120" t="e">
        <f>VLOOKUP(G17,'Финишки-1'!$J$3:$K$58,2,FALSE)</f>
        <v>#N/A</v>
      </c>
      <c r="Q17" s="305" t="e">
        <f t="shared" si="2"/>
        <v>#N/A</v>
      </c>
      <c r="R17" s="310"/>
      <c r="S17" s="232" t="e">
        <f>U17-P17</f>
        <v>#N/A</v>
      </c>
      <c r="T17" s="265"/>
      <c r="U17" s="240" t="e">
        <f>VLOOKUP(G17,'Финишки-1'!$M$3:$N$58,2,FALSE)</f>
        <v>#N/A</v>
      </c>
      <c r="V17" s="95"/>
      <c r="W17" s="201" t="s">
        <v>167</v>
      </c>
    </row>
    <row r="18" spans="2:23" ht="13.5" thickTop="1">
      <c r="B18" s="33"/>
      <c r="E18" s="432" t="s">
        <v>87</v>
      </c>
      <c r="F18" s="432"/>
      <c r="G18" s="220"/>
      <c r="H18" s="246"/>
      <c r="I18" s="255"/>
      <c r="J18" s="188"/>
      <c r="K18" s="246"/>
      <c r="L18" s="255"/>
      <c r="M18" s="188"/>
      <c r="N18" s="246"/>
      <c r="O18" s="255"/>
      <c r="P18" s="188"/>
      <c r="Q18" s="246"/>
      <c r="R18" s="255"/>
      <c r="S18" s="246"/>
      <c r="T18" s="266"/>
      <c r="U18" s="246"/>
      <c r="V18" s="205"/>
      <c r="W18" s="88"/>
    </row>
    <row r="19" spans="1:25" ht="24">
      <c r="A19" s="72">
        <v>1</v>
      </c>
      <c r="B19" s="73" t="s">
        <v>180</v>
      </c>
      <c r="C19" s="72">
        <v>1992</v>
      </c>
      <c r="D19" s="72" t="s">
        <v>21</v>
      </c>
      <c r="E19" s="74" t="s">
        <v>23</v>
      </c>
      <c r="F19" s="181" t="s">
        <v>173</v>
      </c>
      <c r="G19" s="221">
        <v>116</v>
      </c>
      <c r="H19" s="232">
        <f>VLOOKUP(G19,'Финишки-1'!$A$3:$B$58,2,FALSE)</f>
        <v>0.007789351851851852</v>
      </c>
      <c r="I19" s="254">
        <v>1</v>
      </c>
      <c r="J19" s="120">
        <f>VLOOKUP(G19,'Финишки-1'!$D$3:$E$58,2,FALSE)</f>
        <v>0.008309027777777778</v>
      </c>
      <c r="K19" s="305">
        <f aca="true" t="shared" si="4" ref="K19:K28">J19-H19</f>
        <v>0.000519675925925926</v>
      </c>
      <c r="L19" s="310">
        <v>2</v>
      </c>
      <c r="M19" s="120">
        <f>VLOOKUP(G19,'Финишки-1'!$G$3:$H$59,2,FALSE)</f>
        <v>0.01894675925925926</v>
      </c>
      <c r="N19" s="232">
        <f aca="true" t="shared" si="5" ref="N19:N28">M19-J19</f>
        <v>0.010637731481481482</v>
      </c>
      <c r="O19" s="254">
        <v>6</v>
      </c>
      <c r="P19" s="120">
        <f>VLOOKUP(G19,'Финишки-1'!$J$3:$K$58,2,FALSE)</f>
        <v>0.01995601851851852</v>
      </c>
      <c r="Q19" s="305">
        <f aca="true" t="shared" si="6" ref="Q19:Q28">P19-M19</f>
        <v>0.0010092592592592584</v>
      </c>
      <c r="R19" s="310">
        <v>1</v>
      </c>
      <c r="S19" s="232">
        <f aca="true" t="shared" si="7" ref="S19:S28">U19-P19</f>
        <v>0.008284722222222218</v>
      </c>
      <c r="T19" s="265">
        <v>1</v>
      </c>
      <c r="U19" s="240">
        <f>VLOOKUP(G19,'Финишки-1'!$M$3:$N$58,2,FALSE)</f>
        <v>0.028240740740740736</v>
      </c>
      <c r="V19" s="187" t="s">
        <v>20</v>
      </c>
      <c r="W19" s="183" t="s">
        <v>176</v>
      </c>
      <c r="Y19" s="313">
        <v>150</v>
      </c>
    </row>
    <row r="20" spans="1:25" ht="12.75">
      <c r="A20" s="13">
        <v>2</v>
      </c>
      <c r="B20" s="31" t="s">
        <v>114</v>
      </c>
      <c r="C20" s="13">
        <v>1993</v>
      </c>
      <c r="D20" s="13"/>
      <c r="E20" s="34" t="s">
        <v>37</v>
      </c>
      <c r="F20" s="36" t="s">
        <v>149</v>
      </c>
      <c r="G20" s="217">
        <v>119</v>
      </c>
      <c r="H20" s="230">
        <f>VLOOKUP(G20,'Финишки-1'!$A$3:$B$58,2,FALSE)</f>
        <v>0.00837962962962963</v>
      </c>
      <c r="I20" s="252">
        <v>6</v>
      </c>
      <c r="J20" s="24">
        <f>VLOOKUP(G20,'Финишки-1'!$D$3:$E$58,2,FALSE)</f>
        <v>0.008935185185185187</v>
      </c>
      <c r="K20" s="280">
        <f t="shared" si="4"/>
        <v>0.0005555555555555574</v>
      </c>
      <c r="L20" s="308">
        <v>4</v>
      </c>
      <c r="M20" s="24">
        <f>VLOOKUP(G20,'Финишки-1'!$G$3:$H$59,2,FALSE)</f>
        <v>0.01835648148148148</v>
      </c>
      <c r="N20" s="230">
        <f t="shared" si="5"/>
        <v>0.009421296296296294</v>
      </c>
      <c r="O20" s="252">
        <v>3</v>
      </c>
      <c r="P20" s="24">
        <f>VLOOKUP(G20,'Финишки-1'!$J$3:$K$58,2,FALSE)</f>
        <v>0.01966898148148148</v>
      </c>
      <c r="Q20" s="280">
        <f t="shared" si="6"/>
        <v>0.0013125000000000012</v>
      </c>
      <c r="R20" s="308">
        <v>5</v>
      </c>
      <c r="S20" s="230">
        <f t="shared" si="7"/>
        <v>0.010643518518518517</v>
      </c>
      <c r="T20" s="262">
        <v>3</v>
      </c>
      <c r="U20" s="238">
        <f>VLOOKUP(G20,'Финишки-1'!$M$3:$N$58,2,FALSE)</f>
        <v>0.0303125</v>
      </c>
      <c r="V20" s="49" t="s">
        <v>20</v>
      </c>
      <c r="W20" s="39" t="s">
        <v>115</v>
      </c>
      <c r="Y20" s="313">
        <v>139</v>
      </c>
    </row>
    <row r="21" spans="1:25" ht="12.75">
      <c r="A21" s="13">
        <v>3</v>
      </c>
      <c r="B21" s="31" t="s">
        <v>169</v>
      </c>
      <c r="C21" s="13">
        <v>1991</v>
      </c>
      <c r="D21" s="13" t="s">
        <v>21</v>
      </c>
      <c r="E21" s="34" t="s">
        <v>165</v>
      </c>
      <c r="F21" s="116" t="s">
        <v>166</v>
      </c>
      <c r="G21" s="222">
        <v>112</v>
      </c>
      <c r="H21" s="230">
        <f>VLOOKUP(G21,'Финишки-1'!$A$3:$B$58,2,FALSE)</f>
        <v>0.007881944444444443</v>
      </c>
      <c r="I21" s="252">
        <v>2</v>
      </c>
      <c r="J21" s="24">
        <f>VLOOKUP(G21,'Финишки-1'!$D$3:$E$58,2,FALSE)</f>
        <v>0.008475694444444444</v>
      </c>
      <c r="K21" s="280">
        <f t="shared" si="4"/>
        <v>0.0005937500000000005</v>
      </c>
      <c r="L21" s="308">
        <v>6</v>
      </c>
      <c r="M21" s="24">
        <f>VLOOKUP(G21,'Финишки-1'!$G$3:$H$59,2,FALSE)</f>
        <v>0.017326388888888888</v>
      </c>
      <c r="N21" s="230">
        <f t="shared" si="5"/>
        <v>0.008850694444444444</v>
      </c>
      <c r="O21" s="252">
        <v>1</v>
      </c>
      <c r="P21" s="24">
        <f>VLOOKUP(G21,'Финишки-1'!$J$3:$K$58,2,FALSE)</f>
        <v>0.018412037037037036</v>
      </c>
      <c r="Q21" s="280">
        <f t="shared" si="6"/>
        <v>0.001085648148148148</v>
      </c>
      <c r="R21" s="308">
        <v>2</v>
      </c>
      <c r="S21" s="230">
        <f t="shared" si="7"/>
        <v>0.011900462962962963</v>
      </c>
      <c r="T21" s="262">
        <v>5</v>
      </c>
      <c r="U21" s="238">
        <f>VLOOKUP(G21,'Финишки-1'!$M$3:$N$58,2,FALSE)</f>
        <v>0.0303125</v>
      </c>
      <c r="V21" s="49" t="s">
        <v>20</v>
      </c>
      <c r="W21" s="39" t="s">
        <v>167</v>
      </c>
      <c r="Y21" s="313">
        <v>128</v>
      </c>
    </row>
    <row r="22" spans="1:25" ht="12.75">
      <c r="A22" s="13">
        <v>4</v>
      </c>
      <c r="B22" s="31" t="s">
        <v>170</v>
      </c>
      <c r="C22" s="13">
        <v>1991</v>
      </c>
      <c r="D22" s="13" t="s">
        <v>21</v>
      </c>
      <c r="E22" s="34" t="s">
        <v>165</v>
      </c>
      <c r="F22" s="116" t="s">
        <v>166</v>
      </c>
      <c r="G22" s="222">
        <v>121</v>
      </c>
      <c r="H22" s="230">
        <f>VLOOKUP(G22,'Финишки-1'!$A$3:$B$58,2,FALSE)</f>
        <v>0.007905092592592592</v>
      </c>
      <c r="I22" s="252">
        <v>3</v>
      </c>
      <c r="J22" s="24">
        <f>VLOOKUP(G22,'Финишки-1'!$D$3:$E$58,2,FALSE)</f>
        <v>0.00847337962962963</v>
      </c>
      <c r="K22" s="280">
        <f t="shared" si="4"/>
        <v>0.0005682870370370373</v>
      </c>
      <c r="L22" s="308">
        <v>5</v>
      </c>
      <c r="M22" s="24">
        <f>VLOOKUP(G22,'Финишки-1'!$G$3:$H$59,2,FALSE)</f>
        <v>0.018379629629629628</v>
      </c>
      <c r="N22" s="230">
        <f t="shared" si="5"/>
        <v>0.009906249999999998</v>
      </c>
      <c r="O22" s="252">
        <v>4</v>
      </c>
      <c r="P22" s="24">
        <f>VLOOKUP(G22,'Финишки-1'!$J$3:$K$58,2,FALSE)</f>
        <v>0.020221064814814813</v>
      </c>
      <c r="Q22" s="280">
        <f t="shared" si="6"/>
        <v>0.0018414351851851855</v>
      </c>
      <c r="R22" s="308">
        <v>7</v>
      </c>
      <c r="S22" s="230">
        <f t="shared" si="7"/>
        <v>0.010855324074074076</v>
      </c>
      <c r="T22" s="262">
        <v>4</v>
      </c>
      <c r="U22" s="238">
        <f>VLOOKUP(G22,'Финишки-1'!$M$3:$N$58,2,FALSE)</f>
        <v>0.03107638888888889</v>
      </c>
      <c r="V22" s="49"/>
      <c r="W22" s="39" t="s">
        <v>167</v>
      </c>
      <c r="Y22" s="313">
        <v>119</v>
      </c>
    </row>
    <row r="23" spans="1:25" ht="12.75">
      <c r="A23" s="13">
        <v>5</v>
      </c>
      <c r="B23" s="31" t="s">
        <v>110</v>
      </c>
      <c r="C23" s="13">
        <v>1993</v>
      </c>
      <c r="D23" s="13"/>
      <c r="E23" s="34" t="s">
        <v>37</v>
      </c>
      <c r="F23" s="34" t="s">
        <v>38</v>
      </c>
      <c r="G23" s="217">
        <v>118</v>
      </c>
      <c r="H23" s="230">
        <f>VLOOKUP(G23,'Финишки-1'!$A$3:$B$58,2,FALSE)</f>
        <v>0.008252314814814815</v>
      </c>
      <c r="I23" s="252">
        <v>5</v>
      </c>
      <c r="J23" s="24">
        <f>VLOOKUP(G23,'Финишки-1'!$D$3:$E$58,2,FALSE)</f>
        <v>0.008697916666666668</v>
      </c>
      <c r="K23" s="280">
        <f t="shared" si="4"/>
        <v>0.0004456018518518533</v>
      </c>
      <c r="L23" s="308">
        <v>1</v>
      </c>
      <c r="M23" s="24">
        <f>VLOOKUP(G23,'Финишки-1'!$G$3:$H$59,2,FALSE)</f>
        <v>0.017858796296296296</v>
      </c>
      <c r="N23" s="230">
        <f t="shared" si="5"/>
        <v>0.009160879629629628</v>
      </c>
      <c r="O23" s="252">
        <v>2</v>
      </c>
      <c r="P23" s="24">
        <f>VLOOKUP(G23,'Финишки-1'!$J$3:$K$58,2,FALSE)</f>
        <v>0.019251157407407408</v>
      </c>
      <c r="Q23" s="280">
        <f t="shared" si="6"/>
        <v>0.0013923611111111116</v>
      </c>
      <c r="R23" s="308">
        <v>6</v>
      </c>
      <c r="S23" s="230">
        <f t="shared" si="7"/>
        <v>0.01202199074074074</v>
      </c>
      <c r="T23" s="262">
        <v>7</v>
      </c>
      <c r="U23" s="238">
        <f>VLOOKUP(G23,'Финишки-1'!$M$3:$N$58,2,FALSE)</f>
        <v>0.03127314814814815</v>
      </c>
      <c r="V23" s="49"/>
      <c r="W23" s="39" t="s">
        <v>98</v>
      </c>
      <c r="Y23" s="313">
        <v>110</v>
      </c>
    </row>
    <row r="24" spans="1:25" ht="12.75">
      <c r="A24" s="13">
        <v>6</v>
      </c>
      <c r="B24" s="31" t="s">
        <v>111</v>
      </c>
      <c r="C24" s="13">
        <v>1990</v>
      </c>
      <c r="D24" s="13"/>
      <c r="E24" s="34" t="s">
        <v>37</v>
      </c>
      <c r="F24" s="36" t="s">
        <v>149</v>
      </c>
      <c r="G24" s="217">
        <v>114</v>
      </c>
      <c r="H24" s="230">
        <f>VLOOKUP(G24,'Финишки-1'!$A$3:$B$58,2,FALSE)</f>
        <v>0.008061342592592592</v>
      </c>
      <c r="I24" s="252">
        <v>4</v>
      </c>
      <c r="J24" s="24">
        <f>VLOOKUP(G24,'Финишки-1'!$D$3:$E$58,2,FALSE)</f>
        <v>0.008592592592592593</v>
      </c>
      <c r="K24" s="280">
        <f t="shared" si="4"/>
        <v>0.0005312500000000005</v>
      </c>
      <c r="L24" s="308">
        <v>3</v>
      </c>
      <c r="M24" s="24">
        <f>VLOOKUP(G24,'Финишки-1'!$G$3:$H$59,2,FALSE)</f>
        <v>0.019016203703703705</v>
      </c>
      <c r="N24" s="230">
        <f t="shared" si="5"/>
        <v>0.010423611111111113</v>
      </c>
      <c r="O24" s="252">
        <v>5</v>
      </c>
      <c r="P24" s="24">
        <f>VLOOKUP(G24,'Финишки-1'!$J$3:$K$58,2,FALSE)</f>
        <v>0.020248842592592593</v>
      </c>
      <c r="Q24" s="280">
        <f t="shared" si="6"/>
        <v>0.0012326388888888873</v>
      </c>
      <c r="R24" s="308">
        <v>4</v>
      </c>
      <c r="S24" s="230">
        <f t="shared" si="7"/>
        <v>0.011927083333333335</v>
      </c>
      <c r="T24" s="262">
        <v>6</v>
      </c>
      <c r="U24" s="238">
        <f>VLOOKUP(G24,'Финишки-1'!$M$3:$N$58,2,FALSE)</f>
        <v>0.03217592592592593</v>
      </c>
      <c r="V24" s="49"/>
      <c r="W24" s="39" t="s">
        <v>115</v>
      </c>
      <c r="Y24" s="313">
        <v>102</v>
      </c>
    </row>
    <row r="25" spans="1:25" ht="13.5" thickBot="1">
      <c r="A25" s="115">
        <v>7</v>
      </c>
      <c r="B25" s="146" t="s">
        <v>113</v>
      </c>
      <c r="C25" s="115">
        <v>1990</v>
      </c>
      <c r="D25" s="115"/>
      <c r="E25" s="148" t="s">
        <v>37</v>
      </c>
      <c r="F25" s="182" t="s">
        <v>149</v>
      </c>
      <c r="G25" s="218">
        <v>117</v>
      </c>
      <c r="H25" s="231">
        <f>VLOOKUP(G25,'Финишки-1'!$A$3:$B$58,2,FALSE)</f>
        <v>0.00954861111111111</v>
      </c>
      <c r="I25" s="253">
        <v>7</v>
      </c>
      <c r="J25" s="113">
        <f>VLOOKUP(G25,'Финишки-1'!$D$3:$E$58,2,FALSE)</f>
        <v>0.010333333333333335</v>
      </c>
      <c r="K25" s="304">
        <f t="shared" si="4"/>
        <v>0.0007847222222222248</v>
      </c>
      <c r="L25" s="309">
        <v>7</v>
      </c>
      <c r="M25" s="113">
        <f>VLOOKUP(G25,'Финишки-1'!$G$3:$H$59,2,FALSE)</f>
        <v>0.022662037037037036</v>
      </c>
      <c r="N25" s="231">
        <f t="shared" si="5"/>
        <v>0.012328703703703701</v>
      </c>
      <c r="O25" s="253">
        <v>7</v>
      </c>
      <c r="P25" s="113">
        <f>VLOOKUP(G25,'Финишки-1'!$J$3:$K$58,2,FALSE)</f>
        <v>0.023865740740740743</v>
      </c>
      <c r="Q25" s="304">
        <f t="shared" si="6"/>
        <v>0.0012037037037037068</v>
      </c>
      <c r="R25" s="309">
        <v>3</v>
      </c>
      <c r="S25" s="231">
        <f t="shared" si="7"/>
        <v>0.010185185185185179</v>
      </c>
      <c r="T25" s="267">
        <v>2</v>
      </c>
      <c r="U25" s="241">
        <f>VLOOKUP(G25,'Финишки-1'!$M$3:$N$58,2,FALSE)</f>
        <v>0.03405092592592592</v>
      </c>
      <c r="V25" s="114"/>
      <c r="W25" s="171" t="s">
        <v>115</v>
      </c>
      <c r="Y25" s="313">
        <v>94</v>
      </c>
    </row>
    <row r="26" spans="1:23" ht="13.5" thickTop="1">
      <c r="A26" s="132"/>
      <c r="B26" s="133" t="s">
        <v>148</v>
      </c>
      <c r="C26" s="132">
        <v>1990</v>
      </c>
      <c r="D26" s="132"/>
      <c r="E26" s="202" t="s">
        <v>37</v>
      </c>
      <c r="F26" s="203" t="s">
        <v>149</v>
      </c>
      <c r="G26" s="216">
        <v>113</v>
      </c>
      <c r="H26" s="232" t="e">
        <f>VLOOKUP(G26,'Финишки-1'!$A$3:$B$58,2,FALSE)</f>
        <v>#N/A</v>
      </c>
      <c r="I26" s="254"/>
      <c r="J26" s="120" t="e">
        <f>VLOOKUP(G26,'Финишки-1'!$D$3:$E$58,2,FALSE)</f>
        <v>#N/A</v>
      </c>
      <c r="K26" s="305" t="e">
        <f t="shared" si="4"/>
        <v>#N/A</v>
      </c>
      <c r="L26" s="310"/>
      <c r="M26" s="120" t="e">
        <f>VLOOKUP(G26,'Финишки-1'!$G$3:$H$59,2,FALSE)</f>
        <v>#N/A</v>
      </c>
      <c r="N26" s="232" t="e">
        <f t="shared" si="5"/>
        <v>#N/A</v>
      </c>
      <c r="O26" s="254"/>
      <c r="P26" s="120" t="e">
        <f>VLOOKUP(G26,'Финишки-1'!$J$3:$K$58,2,FALSE)</f>
        <v>#N/A</v>
      </c>
      <c r="Q26" s="305" t="e">
        <f t="shared" si="6"/>
        <v>#N/A</v>
      </c>
      <c r="R26" s="310"/>
      <c r="S26" s="232" t="e">
        <f t="shared" si="7"/>
        <v>#N/A</v>
      </c>
      <c r="T26" s="265"/>
      <c r="U26" s="240" t="e">
        <f>VLOOKUP(G26,'Финишки-1'!$M$3:$N$58,2,FALSE)</f>
        <v>#N/A</v>
      </c>
      <c r="V26" s="187"/>
      <c r="W26" s="180" t="s">
        <v>115</v>
      </c>
    </row>
    <row r="27" spans="1:23" ht="12.75">
      <c r="A27" s="13"/>
      <c r="B27" s="31" t="s">
        <v>112</v>
      </c>
      <c r="C27" s="13">
        <v>1990</v>
      </c>
      <c r="D27" s="13"/>
      <c r="E27" s="34" t="s">
        <v>37</v>
      </c>
      <c r="F27" s="36" t="s">
        <v>149</v>
      </c>
      <c r="G27" s="217">
        <v>115</v>
      </c>
      <c r="H27" s="230" t="e">
        <f>VLOOKUP(G27,'Финишки-1'!$A$3:$B$58,2,FALSE)</f>
        <v>#N/A</v>
      </c>
      <c r="I27" s="252"/>
      <c r="J27" s="24" t="e">
        <f>VLOOKUP(G27,'Финишки-1'!$D$3:$E$58,2,FALSE)</f>
        <v>#N/A</v>
      </c>
      <c r="K27" s="280" t="e">
        <f t="shared" si="4"/>
        <v>#N/A</v>
      </c>
      <c r="L27" s="308"/>
      <c r="M27" s="24" t="e">
        <f>VLOOKUP(G27,'Финишки-1'!$G$3:$H$59,2,FALSE)</f>
        <v>#N/A</v>
      </c>
      <c r="N27" s="230" t="e">
        <f t="shared" si="5"/>
        <v>#N/A</v>
      </c>
      <c r="O27" s="252"/>
      <c r="P27" s="24" t="e">
        <f>VLOOKUP(G27,'Финишки-1'!$J$3:$K$58,2,FALSE)</f>
        <v>#N/A</v>
      </c>
      <c r="Q27" s="280" t="e">
        <f t="shared" si="6"/>
        <v>#N/A</v>
      </c>
      <c r="R27" s="308"/>
      <c r="S27" s="230" t="e">
        <f t="shared" si="7"/>
        <v>#N/A</v>
      </c>
      <c r="T27" s="262"/>
      <c r="U27" s="238" t="e">
        <f>VLOOKUP(G27,'Финишки-1'!$M$3:$N$58,2,FALSE)</f>
        <v>#N/A</v>
      </c>
      <c r="V27" s="49"/>
      <c r="W27" s="39" t="s">
        <v>115</v>
      </c>
    </row>
    <row r="28" spans="1:23" ht="24.75" thickBot="1">
      <c r="A28" s="115"/>
      <c r="B28" s="146" t="s">
        <v>181</v>
      </c>
      <c r="C28" s="115">
        <v>1991</v>
      </c>
      <c r="D28" s="115" t="s">
        <v>21</v>
      </c>
      <c r="E28" s="148" t="s">
        <v>23</v>
      </c>
      <c r="F28" s="182" t="s">
        <v>173</v>
      </c>
      <c r="G28" s="218">
        <v>120</v>
      </c>
      <c r="H28" s="230" t="e">
        <f>VLOOKUP(G28,'Финишки-1'!$A$3:$B$58,2,FALSE)</f>
        <v>#N/A</v>
      </c>
      <c r="I28" s="252"/>
      <c r="J28" s="24" t="e">
        <f>VLOOKUP(G28,'Финишки-1'!$D$3:$E$58,2,FALSE)</f>
        <v>#N/A</v>
      </c>
      <c r="K28" s="280" t="e">
        <f t="shared" si="4"/>
        <v>#N/A</v>
      </c>
      <c r="L28" s="308"/>
      <c r="M28" s="24" t="e">
        <f>VLOOKUP(G28,'Финишки-1'!$G$3:$H$59,2,FALSE)</f>
        <v>#N/A</v>
      </c>
      <c r="N28" s="230" t="e">
        <f t="shared" si="5"/>
        <v>#N/A</v>
      </c>
      <c r="O28" s="252"/>
      <c r="P28" s="24" t="e">
        <f>VLOOKUP(G28,'Финишки-1'!$J$3:$K$58,2,FALSE)</f>
        <v>#N/A</v>
      </c>
      <c r="Q28" s="280" t="e">
        <f t="shared" si="6"/>
        <v>#N/A</v>
      </c>
      <c r="R28" s="308"/>
      <c r="S28" s="230" t="e">
        <f t="shared" si="7"/>
        <v>#N/A</v>
      </c>
      <c r="T28" s="262"/>
      <c r="U28" s="238" t="e">
        <f>VLOOKUP(G28,'Финишки-1'!$M$3:$N$58,2,FALSE)</f>
        <v>#N/A</v>
      </c>
      <c r="V28" s="197"/>
      <c r="W28" s="184" t="s">
        <v>174</v>
      </c>
    </row>
    <row r="29" spans="1:23" ht="13.5" thickTop="1">
      <c r="A29" s="90"/>
      <c r="B29" s="91"/>
      <c r="C29" s="90"/>
      <c r="D29" s="90"/>
      <c r="E29" s="92"/>
      <c r="F29" s="93"/>
      <c r="G29" s="223"/>
      <c r="H29" s="244"/>
      <c r="I29" s="256"/>
      <c r="J29" s="196"/>
      <c r="K29" s="244"/>
      <c r="L29" s="256"/>
      <c r="M29" s="196"/>
      <c r="N29" s="244"/>
      <c r="O29" s="256"/>
      <c r="P29" s="196"/>
      <c r="Q29" s="244"/>
      <c r="R29" s="256"/>
      <c r="S29" s="244"/>
      <c r="T29" s="268"/>
      <c r="U29" s="244"/>
      <c r="V29" s="95"/>
      <c r="W29" s="93"/>
    </row>
    <row r="30" spans="5:22" ht="12.75">
      <c r="E30" s="432" t="s">
        <v>193</v>
      </c>
      <c r="F30" s="432"/>
      <c r="G30" s="224"/>
      <c r="H30" s="234"/>
      <c r="I30" s="257"/>
      <c r="J30" s="96"/>
      <c r="K30" s="234"/>
      <c r="L30" s="257"/>
      <c r="M30" s="96"/>
      <c r="N30" s="234"/>
      <c r="O30" s="257"/>
      <c r="P30" s="96"/>
      <c r="Q30" s="234"/>
      <c r="R30" s="257"/>
      <c r="S30" s="234"/>
      <c r="T30" s="269"/>
      <c r="U30" s="234"/>
      <c r="V30" s="95"/>
    </row>
    <row r="31" spans="1:23" ht="12.75">
      <c r="A31" s="67"/>
      <c r="B31" s="67"/>
      <c r="C31" s="68"/>
      <c r="D31" s="67"/>
      <c r="E31" s="435" t="s">
        <v>198</v>
      </c>
      <c r="F31" s="435"/>
      <c r="G31" s="225"/>
      <c r="H31" s="245"/>
      <c r="I31" s="258"/>
      <c r="J31" s="204"/>
      <c r="K31" s="245"/>
      <c r="L31" s="258"/>
      <c r="M31" s="204"/>
      <c r="N31" s="245"/>
      <c r="O31" s="258"/>
      <c r="P31" s="204"/>
      <c r="Q31" s="245"/>
      <c r="R31" s="258"/>
      <c r="S31" s="245"/>
      <c r="T31" s="270"/>
      <c r="U31" s="245"/>
      <c r="V31" s="205"/>
      <c r="W31" s="67"/>
    </row>
    <row r="32" spans="1:23" ht="13.5" thickBot="1">
      <c r="A32" s="208">
        <v>1</v>
      </c>
      <c r="B32" s="209" t="s">
        <v>118</v>
      </c>
      <c r="C32" s="208">
        <v>1965</v>
      </c>
      <c r="D32" s="208" t="s">
        <v>22</v>
      </c>
      <c r="E32" s="210" t="s">
        <v>119</v>
      </c>
      <c r="F32" s="211" t="s">
        <v>192</v>
      </c>
      <c r="G32" s="226">
        <v>122</v>
      </c>
      <c r="H32" s="235">
        <f>VLOOKUP(G32,'Финишки-1'!$A$3:$B$58,2,FALSE)</f>
        <v>0.008055555555555555</v>
      </c>
      <c r="I32" s="259">
        <v>1</v>
      </c>
      <c r="J32" s="189">
        <f>VLOOKUP(G32,'Финишки-1'!$D$3:$E$58,2,FALSE)</f>
        <v>0.008756944444444444</v>
      </c>
      <c r="K32" s="306">
        <f aca="true" t="shared" si="8" ref="K32:K37">J32-H32</f>
        <v>0.0007013888888888885</v>
      </c>
      <c r="L32" s="311">
        <v>1</v>
      </c>
      <c r="M32" s="189">
        <f>VLOOKUP(G32,'Финишки-1'!$G$3:$H$59,2,FALSE)</f>
        <v>0.017395833333333336</v>
      </c>
      <c r="N32" s="235">
        <f aca="true" t="shared" si="9" ref="N32:N37">M32-J32</f>
        <v>0.008638888888888892</v>
      </c>
      <c r="O32" s="259">
        <v>1</v>
      </c>
      <c r="P32" s="189">
        <f>VLOOKUP(G32,'Финишки-1'!$J$3:$K$58,2,FALSE)</f>
        <v>0.01865162037037037</v>
      </c>
      <c r="Q32" s="306">
        <f aca="true" t="shared" si="10" ref="Q32:Q37">P32-M32</f>
        <v>0.0012557870370370344</v>
      </c>
      <c r="R32" s="311">
        <v>1</v>
      </c>
      <c r="S32" s="235">
        <f aca="true" t="shared" si="11" ref="S32:S37">U32-P32</f>
        <v>0.010792824074074073</v>
      </c>
      <c r="T32" s="271">
        <v>1</v>
      </c>
      <c r="U32" s="242">
        <f>VLOOKUP(G32,'Финишки-1'!$M$3:$N$58,2,FALSE)</f>
        <v>0.029444444444444443</v>
      </c>
      <c r="V32" s="212"/>
      <c r="W32" s="213"/>
    </row>
    <row r="33" spans="1:23" ht="13.5" thickTop="1">
      <c r="A33" s="55"/>
      <c r="B33" s="56"/>
      <c r="C33" s="55"/>
      <c r="D33" s="55"/>
      <c r="E33" s="432" t="s">
        <v>200</v>
      </c>
      <c r="F33" s="432"/>
      <c r="G33" s="227"/>
      <c r="H33" s="247"/>
      <c r="I33" s="260"/>
      <c r="J33" s="249"/>
      <c r="K33" s="247"/>
      <c r="L33" s="260"/>
      <c r="M33" s="249"/>
      <c r="N33" s="247"/>
      <c r="O33" s="260"/>
      <c r="P33" s="249"/>
      <c r="Q33" s="247"/>
      <c r="R33" s="260"/>
      <c r="S33" s="247"/>
      <c r="T33" s="272"/>
      <c r="U33" s="247"/>
      <c r="V33" s="250"/>
      <c r="W33" s="40"/>
    </row>
    <row r="34" spans="1:23" ht="12.75">
      <c r="A34" s="62">
        <v>1</v>
      </c>
      <c r="B34" s="61" t="s">
        <v>48</v>
      </c>
      <c r="C34" s="62">
        <v>1956</v>
      </c>
      <c r="D34" s="62"/>
      <c r="E34" s="206" t="s">
        <v>37</v>
      </c>
      <c r="F34" s="207" t="s">
        <v>105</v>
      </c>
      <c r="G34" s="228">
        <v>123</v>
      </c>
      <c r="H34" s="236">
        <f>VLOOKUP(G34,'Финишки-1'!$A$3:$B$58,2,FALSE)</f>
        <v>0.008263888888888888</v>
      </c>
      <c r="I34" s="261">
        <v>1</v>
      </c>
      <c r="J34" s="75">
        <f>VLOOKUP(G34,'Финишки-1'!$D$3:$E$58,2,FALSE)</f>
        <v>0.009055555555555555</v>
      </c>
      <c r="K34" s="307">
        <f t="shared" si="8"/>
        <v>0.0007916666666666662</v>
      </c>
      <c r="L34" s="312">
        <v>2</v>
      </c>
      <c r="M34" s="75">
        <f>VLOOKUP(G34,'Финишки-1'!$G$3:$H$59,2,FALSE)</f>
        <v>0.018449074074074073</v>
      </c>
      <c r="N34" s="236">
        <f t="shared" si="9"/>
        <v>0.009393518518518518</v>
      </c>
      <c r="O34" s="261">
        <v>1</v>
      </c>
      <c r="P34" s="75">
        <f>VLOOKUP(G34,'Финишки-1'!$J$3:$K$58,2,FALSE)</f>
        <v>0.01990625</v>
      </c>
      <c r="Q34" s="307">
        <f t="shared" si="10"/>
        <v>0.0014571759259259277</v>
      </c>
      <c r="R34" s="312">
        <v>2</v>
      </c>
      <c r="S34" s="236">
        <f t="shared" si="11"/>
        <v>0.01088078703703704</v>
      </c>
      <c r="T34" s="273">
        <v>1</v>
      </c>
      <c r="U34" s="243">
        <f>VLOOKUP(G34,'Финишки-1'!$M$3:$N$58,2,FALSE)</f>
        <v>0.03078703703703704</v>
      </c>
      <c r="V34" s="76"/>
      <c r="W34" s="79"/>
    </row>
    <row r="35" spans="1:23" ht="13.5" thickBot="1">
      <c r="A35" s="66">
        <v>2</v>
      </c>
      <c r="B35" s="65" t="s">
        <v>104</v>
      </c>
      <c r="C35" s="66">
        <v>1949</v>
      </c>
      <c r="D35" s="66" t="s">
        <v>22</v>
      </c>
      <c r="E35" s="85" t="s">
        <v>37</v>
      </c>
      <c r="F35" s="77" t="s">
        <v>162</v>
      </c>
      <c r="G35" s="229">
        <v>124</v>
      </c>
      <c r="H35" s="231">
        <f>VLOOKUP(G35,'Финишки-1'!$A$3:$B$58,2,FALSE)</f>
        <v>0.010659722222222221</v>
      </c>
      <c r="I35" s="253">
        <v>2</v>
      </c>
      <c r="J35" s="113">
        <f>VLOOKUP(G35,'Финишки-1'!$D$3:$E$58,2,FALSE)</f>
        <v>0.01119675925925926</v>
      </c>
      <c r="K35" s="304">
        <f t="shared" si="8"/>
        <v>0.000537037037037039</v>
      </c>
      <c r="L35" s="309">
        <v>1</v>
      </c>
      <c r="M35" s="113">
        <f>VLOOKUP(G35,'Финишки-1'!$G$3:$H$59,2,FALSE)</f>
        <v>0.023402777777777783</v>
      </c>
      <c r="N35" s="231">
        <f t="shared" si="9"/>
        <v>0.012206018518518522</v>
      </c>
      <c r="O35" s="253">
        <v>2</v>
      </c>
      <c r="P35" s="113">
        <f>VLOOKUP(G35,'Финишки-1'!$J$3:$K$58,2,FALSE)</f>
        <v>0.024545138888888887</v>
      </c>
      <c r="Q35" s="304">
        <f t="shared" si="10"/>
        <v>0.0011423611111111044</v>
      </c>
      <c r="R35" s="309">
        <v>1</v>
      </c>
      <c r="S35" s="231">
        <f t="shared" si="11"/>
        <v>0.011797453703703706</v>
      </c>
      <c r="T35" s="267">
        <v>2</v>
      </c>
      <c r="U35" s="241">
        <f>VLOOKUP(G35,'Финишки-1'!$M$3:$N$58,2,FALSE)</f>
        <v>0.03634259259259259</v>
      </c>
      <c r="V35" s="114"/>
      <c r="W35" s="78"/>
    </row>
    <row r="36" spans="1:23" ht="13.5" thickTop="1">
      <c r="A36" s="55"/>
      <c r="B36" s="56"/>
      <c r="C36" s="55"/>
      <c r="D36" s="55"/>
      <c r="E36" s="432" t="s">
        <v>199</v>
      </c>
      <c r="F36" s="432"/>
      <c r="G36" s="227"/>
      <c r="H36" s="247"/>
      <c r="I36" s="248"/>
      <c r="J36" s="249"/>
      <c r="K36" s="247"/>
      <c r="L36" s="260"/>
      <c r="M36" s="249"/>
      <c r="N36" s="247"/>
      <c r="O36" s="248"/>
      <c r="P36" s="249"/>
      <c r="Q36" s="247"/>
      <c r="R36" s="260"/>
      <c r="S36" s="247"/>
      <c r="T36" s="251"/>
      <c r="U36" s="247"/>
      <c r="V36" s="250"/>
      <c r="W36" s="40"/>
    </row>
    <row r="37" spans="1:23" ht="13.5" thickBot="1">
      <c r="A37" s="208">
        <v>1</v>
      </c>
      <c r="B37" s="209" t="s">
        <v>182</v>
      </c>
      <c r="C37" s="208">
        <v>1947</v>
      </c>
      <c r="D37" s="208"/>
      <c r="E37" s="210" t="s">
        <v>165</v>
      </c>
      <c r="F37" s="214" t="s">
        <v>166</v>
      </c>
      <c r="G37" s="226">
        <v>125</v>
      </c>
      <c r="H37" s="235">
        <f>VLOOKUP(G37,'Финишки-1'!$A$3:$B$58,2,FALSE)</f>
        <v>0.009340277777777777</v>
      </c>
      <c r="I37" s="259">
        <v>1</v>
      </c>
      <c r="J37" s="189">
        <f>VLOOKUP(G37,'Финишки-1'!$D$3:$E$58,2,FALSE)</f>
        <v>0.009959490740740741</v>
      </c>
      <c r="K37" s="306">
        <f t="shared" si="8"/>
        <v>0.0006192129629629638</v>
      </c>
      <c r="L37" s="311">
        <v>1</v>
      </c>
      <c r="M37" s="189">
        <f>VLOOKUP(G37,'Финишки-1'!$G$3:$H$59,2,FALSE)</f>
        <v>0.01972222222222222</v>
      </c>
      <c r="N37" s="235">
        <f t="shared" si="9"/>
        <v>0.00976273148148148</v>
      </c>
      <c r="O37" s="259">
        <v>1</v>
      </c>
      <c r="P37" s="189">
        <f>VLOOKUP(G37,'Финишки-1'!$J$3:$K$58,2,FALSE)</f>
        <v>0.0211875</v>
      </c>
      <c r="Q37" s="306">
        <f t="shared" si="10"/>
        <v>0.0014652777777777806</v>
      </c>
      <c r="R37" s="311">
        <v>1</v>
      </c>
      <c r="S37" s="235">
        <f t="shared" si="11"/>
        <v>0.009622685185185186</v>
      </c>
      <c r="T37" s="271">
        <v>1</v>
      </c>
      <c r="U37" s="242">
        <f>VLOOKUP(G37,'Финишки-1'!$M$3:$N$58,2,FALSE)</f>
        <v>0.030810185185185187</v>
      </c>
      <c r="V37" s="212"/>
      <c r="W37" s="215"/>
    </row>
    <row r="38" ht="13.5" thickTop="1"/>
    <row r="39" spans="1:23" ht="12.75">
      <c r="A39" s="423" t="s">
        <v>206</v>
      </c>
      <c r="B39" s="423"/>
      <c r="C39" s="423"/>
      <c r="D39" s="423"/>
      <c r="E39" s="423"/>
      <c r="F39" s="423"/>
      <c r="G39" s="423"/>
      <c r="H39" s="423" t="s">
        <v>205</v>
      </c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</row>
    <row r="40" ht="12.75">
      <c r="C40"/>
    </row>
    <row r="41" ht="12.75">
      <c r="C41"/>
    </row>
    <row r="42" spans="3:17" ht="12.75">
      <c r="C42"/>
      <c r="E42" s="423" t="s">
        <v>207</v>
      </c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</row>
    <row r="44" spans="1:23" ht="12.75" hidden="1">
      <c r="A44" s="423" t="s">
        <v>71</v>
      </c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</row>
    <row r="45" ht="12.75" hidden="1"/>
    <row r="46" ht="12.75" hidden="1"/>
    <row r="47" ht="12.75" hidden="1"/>
    <row r="48" spans="1:23" ht="12.75" hidden="1">
      <c r="A48" s="423" t="s">
        <v>73</v>
      </c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</row>
  </sheetData>
  <mergeCells count="17">
    <mergeCell ref="A44:W44"/>
    <mergeCell ref="E31:F31"/>
    <mergeCell ref="E33:F33"/>
    <mergeCell ref="E36:F36"/>
    <mergeCell ref="A39:G39"/>
    <mergeCell ref="H39:W39"/>
    <mergeCell ref="E42:Q42"/>
    <mergeCell ref="A48:W48"/>
    <mergeCell ref="E18:F18"/>
    <mergeCell ref="A1:W1"/>
    <mergeCell ref="A2:W2"/>
    <mergeCell ref="G3:N3"/>
    <mergeCell ref="T3:W3"/>
    <mergeCell ref="A3:B3"/>
    <mergeCell ref="E6:F6"/>
    <mergeCell ref="E30:F30"/>
    <mergeCell ref="A4:B4"/>
  </mergeCells>
  <printOptions horizontalCentered="1"/>
  <pageMargins left="0.1968503937007874" right="0.3937007874015748" top="0.3937007874015748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6"/>
  </sheetPr>
  <dimension ref="A1:W101"/>
  <sheetViews>
    <sheetView tabSelected="1" workbookViewId="0" topLeftCell="A1">
      <selection activeCell="A26" sqref="A1:IV26"/>
    </sheetView>
  </sheetViews>
  <sheetFormatPr defaultColWidth="9.140625" defaultRowHeight="12.75"/>
  <cols>
    <col min="1" max="1" width="6.00390625" style="137" bestFit="1" customWidth="1"/>
    <col min="2" max="2" width="21.7109375" style="0" bestFit="1" customWidth="1"/>
    <col min="3" max="3" width="5.00390625" style="0" bestFit="1" customWidth="1"/>
    <col min="4" max="4" width="6.57421875" style="0" bestFit="1" customWidth="1"/>
    <col min="5" max="5" width="15.28125" style="0" bestFit="1" customWidth="1"/>
    <col min="6" max="6" width="19.57421875" style="0" bestFit="1" customWidth="1"/>
    <col min="7" max="7" width="6.140625" style="0" bestFit="1" customWidth="1"/>
    <col min="8" max="8" width="7.140625" style="0" hidden="1" customWidth="1"/>
    <col min="9" max="9" width="7.140625" style="0" customWidth="1"/>
    <col min="10" max="10" width="9.140625" style="0" hidden="1" customWidth="1"/>
    <col min="11" max="11" width="5.140625" style="0" bestFit="1" customWidth="1"/>
    <col min="12" max="12" width="9.140625" style="0" hidden="1" customWidth="1"/>
    <col min="14" max="14" width="9.140625" style="0" hidden="1" customWidth="1"/>
    <col min="15" max="15" width="5.140625" style="0" bestFit="1" customWidth="1"/>
    <col min="17" max="17" width="9.140625" style="0" hidden="1" customWidth="1"/>
    <col min="20" max="20" width="9.140625" style="1" customWidth="1"/>
  </cols>
  <sheetData>
    <row r="1" spans="1:20" ht="15.75">
      <c r="A1" s="433" t="s">
        <v>61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</row>
    <row r="2" spans="1:20" ht="18">
      <c r="A2" s="416" t="s">
        <v>63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</row>
    <row r="3" spans="1:17" ht="15">
      <c r="A3" s="179"/>
      <c r="B3" s="16"/>
      <c r="C3" s="16"/>
      <c r="D3" s="420" t="s">
        <v>295</v>
      </c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58"/>
      <c r="Q3" s="58"/>
    </row>
    <row r="4" spans="1:20" ht="15">
      <c r="A4" s="421" t="s">
        <v>62</v>
      </c>
      <c r="B4" s="421"/>
      <c r="D4" s="410"/>
      <c r="E4" s="410"/>
      <c r="F4" s="410"/>
      <c r="G4" s="418" t="s">
        <v>296</v>
      </c>
      <c r="H4" s="418"/>
      <c r="I4" s="418"/>
      <c r="J4" s="69"/>
      <c r="K4" s="69"/>
      <c r="L4" s="82"/>
      <c r="M4" s="82"/>
      <c r="N4" s="58"/>
      <c r="O4" s="58"/>
      <c r="P4" s="58"/>
      <c r="Q4" s="58"/>
      <c r="S4" s="418" t="s">
        <v>208</v>
      </c>
      <c r="T4" s="418"/>
    </row>
    <row r="5" spans="1:2" ht="12.75">
      <c r="A5" s="435" t="s">
        <v>89</v>
      </c>
      <c r="B5" s="435"/>
    </row>
    <row r="6" spans="1:20" ht="25.5">
      <c r="A6" s="356" t="s">
        <v>24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283</v>
      </c>
      <c r="I6" s="11" t="s">
        <v>17</v>
      </c>
      <c r="J6" s="11" t="s">
        <v>58</v>
      </c>
      <c r="K6" s="11" t="s">
        <v>56</v>
      </c>
      <c r="L6" s="11" t="s">
        <v>59</v>
      </c>
      <c r="M6" s="11" t="s">
        <v>55</v>
      </c>
      <c r="N6" s="11" t="s">
        <v>60</v>
      </c>
      <c r="O6" s="11" t="s">
        <v>57</v>
      </c>
      <c r="P6" s="11" t="s">
        <v>27</v>
      </c>
      <c r="Q6" s="11" t="s">
        <v>284</v>
      </c>
      <c r="R6" s="11" t="s">
        <v>28</v>
      </c>
      <c r="S6" s="21" t="s">
        <v>210</v>
      </c>
      <c r="T6" s="21" t="s">
        <v>68</v>
      </c>
    </row>
    <row r="7" spans="1:9" ht="12.75">
      <c r="A7" s="354"/>
      <c r="B7" s="138"/>
      <c r="C7" s="138"/>
      <c r="D7" s="138"/>
      <c r="E7" s="138"/>
      <c r="F7" s="138"/>
      <c r="G7" s="138"/>
      <c r="H7" s="318"/>
      <c r="I7" s="373"/>
    </row>
    <row r="8" spans="1:20" ht="12.75">
      <c r="A8" s="412">
        <v>1</v>
      </c>
      <c r="B8" s="61" t="s">
        <v>209</v>
      </c>
      <c r="C8" s="62">
        <v>1992</v>
      </c>
      <c r="D8" s="62" t="s">
        <v>21</v>
      </c>
      <c r="E8" s="63" t="s">
        <v>37</v>
      </c>
      <c r="F8" s="64" t="s">
        <v>99</v>
      </c>
      <c r="G8" s="345" t="s">
        <v>271</v>
      </c>
      <c r="H8" s="392">
        <f>VLOOKUP(G8,Финишки!$A$3:$B$68,2,FALSE)</f>
        <v>0.005300925925925925</v>
      </c>
      <c r="I8" s="279">
        <f>VLOOKUP(G8,Финишки!$A$3:$B$58,2,FALSE)</f>
        <v>0.005300925925925925</v>
      </c>
      <c r="J8" s="191">
        <f>VLOOKUP(G8,Финишки!$D$3:$E$68,2,FALSE)</f>
        <v>0.005821759259259259</v>
      </c>
      <c r="K8" s="279">
        <f aca="true" t="shared" si="0" ref="K8:K22">J8-H8</f>
        <v>0.0005208333333333341</v>
      </c>
      <c r="L8" s="191">
        <f>VLOOKUP(G8,Финишки!$G$3:$H$69,2,FALSE)</f>
        <v>0.011122685185185185</v>
      </c>
      <c r="M8" s="279">
        <f aca="true" t="shared" si="1" ref="M8:M22">L8-J8</f>
        <v>0.005300925925925926</v>
      </c>
      <c r="N8" s="191">
        <f>VLOOKUP(G8,Финишки!$J$3:$K$68,2,FALSE)</f>
        <v>0.012407407407407409</v>
      </c>
      <c r="O8" s="279">
        <f aca="true" t="shared" si="2" ref="O8:O22">N8-L8</f>
        <v>0.0012847222222222236</v>
      </c>
      <c r="P8" s="279">
        <f aca="true" t="shared" si="3" ref="P8:P22">Q8-N8</f>
        <v>0.009363425925925928</v>
      </c>
      <c r="Q8" s="279">
        <f>VLOOKUP(G8,Финишки!$M$3:$N$68,2,FALSE)</f>
        <v>0.021770833333333336</v>
      </c>
      <c r="R8" s="279">
        <f>VLOOKUP(G8,Финишки!$M$3:$N$58,2,FALSE)</f>
        <v>0.021770833333333336</v>
      </c>
      <c r="S8" s="407">
        <f>VLOOKUP(G10,Финишки!$M$3:$N$68,2,FALSE)</f>
        <v>0.06175925925925926</v>
      </c>
      <c r="T8" s="379" t="s">
        <v>22</v>
      </c>
    </row>
    <row r="9" spans="1:20" ht="12.75">
      <c r="A9" s="413"/>
      <c r="B9" s="133" t="s">
        <v>106</v>
      </c>
      <c r="C9" s="132">
        <v>1989</v>
      </c>
      <c r="D9" s="132" t="s">
        <v>20</v>
      </c>
      <c r="E9" s="134" t="s">
        <v>37</v>
      </c>
      <c r="F9" s="134" t="s">
        <v>163</v>
      </c>
      <c r="G9" s="346" t="s">
        <v>272</v>
      </c>
      <c r="H9" s="393">
        <f>VLOOKUP(G9,Финишки!$A$3:$B$68,2,FALSE)</f>
        <v>0.027141203703703706</v>
      </c>
      <c r="I9" s="234">
        <f>H9-Q8</f>
        <v>0.005370370370370369</v>
      </c>
      <c r="J9" s="191">
        <f>VLOOKUP(G9,Финишки!$D$3:$E$68,2,FALSE)</f>
        <v>0.027546296296296294</v>
      </c>
      <c r="K9" s="234">
        <f t="shared" si="0"/>
        <v>0.00040509259259258884</v>
      </c>
      <c r="L9" s="96">
        <f>VLOOKUP(G9,Финишки!$G$3:$H$69,2,FALSE)</f>
        <v>0.032233796296296295</v>
      </c>
      <c r="M9" s="234">
        <f t="shared" si="1"/>
        <v>0.004687500000000001</v>
      </c>
      <c r="N9" s="96">
        <f>VLOOKUP(G9,Финишки!$J$3:$K$68,2,FALSE)</f>
        <v>0.0332175925925926</v>
      </c>
      <c r="O9" s="234">
        <f t="shared" si="2"/>
        <v>0.000983796296296302</v>
      </c>
      <c r="P9" s="234">
        <f t="shared" si="3"/>
        <v>0.008217592592592582</v>
      </c>
      <c r="Q9" s="234">
        <f>VLOOKUP(G9,Финишки!$M$3:$N$68,2,FALSE)</f>
        <v>0.04143518518518518</v>
      </c>
      <c r="R9" s="234">
        <f>Q9-Q8</f>
        <v>0.019664351851851843</v>
      </c>
      <c r="S9" s="408"/>
      <c r="T9" s="55" t="s">
        <v>22</v>
      </c>
    </row>
    <row r="10" spans="1:20" ht="12.75">
      <c r="A10" s="414"/>
      <c r="B10" s="319" t="s">
        <v>107</v>
      </c>
      <c r="C10" s="320">
        <v>1988</v>
      </c>
      <c r="D10" s="320" t="s">
        <v>20</v>
      </c>
      <c r="E10" s="321" t="s">
        <v>37</v>
      </c>
      <c r="F10" s="321" t="s">
        <v>99</v>
      </c>
      <c r="G10" s="347" t="s">
        <v>273</v>
      </c>
      <c r="H10" s="394">
        <f>VLOOKUP(G10,Финишки!$A$3:$B$68,2,FALSE)</f>
        <v>0.046689814814814816</v>
      </c>
      <c r="I10" s="245">
        <f>H10-Q9</f>
        <v>0.005254629629629637</v>
      </c>
      <c r="J10" s="142">
        <f>VLOOKUP(G10,Финишки!$D$3:$E$68,2,FALSE)</f>
        <v>0.047141203703703706</v>
      </c>
      <c r="K10" s="245">
        <f t="shared" si="0"/>
        <v>0.00045138888888889006</v>
      </c>
      <c r="L10" s="204">
        <f>VLOOKUP(G10,Финишки!$G$3:$H$69,2,FALSE)</f>
        <v>0.05243055555555556</v>
      </c>
      <c r="M10" s="245">
        <f t="shared" si="1"/>
        <v>0.005289351851851851</v>
      </c>
      <c r="N10" s="204">
        <f>VLOOKUP(G10,Финишки!$J$3:$K$68,2,FALSE)</f>
        <v>0.05347222222222222</v>
      </c>
      <c r="O10" s="245">
        <f t="shared" si="2"/>
        <v>0.001041666666666663</v>
      </c>
      <c r="P10" s="245">
        <f t="shared" si="3"/>
        <v>0.008287037037037037</v>
      </c>
      <c r="Q10" s="245">
        <f>VLOOKUP(G10,Финишки!$M$3:$N$68,2,FALSE)</f>
        <v>0.06175925925925926</v>
      </c>
      <c r="R10" s="245">
        <f>Q10-Q9</f>
        <v>0.020324074074074078</v>
      </c>
      <c r="S10" s="409"/>
      <c r="T10" s="68" t="s">
        <v>22</v>
      </c>
    </row>
    <row r="11" spans="1:20" ht="12.75">
      <c r="A11" s="412">
        <v>2</v>
      </c>
      <c r="B11" s="385" t="s">
        <v>135</v>
      </c>
      <c r="C11" s="361">
        <v>1989</v>
      </c>
      <c r="D11" s="361" t="s">
        <v>21</v>
      </c>
      <c r="E11" s="388" t="s">
        <v>119</v>
      </c>
      <c r="F11" s="390"/>
      <c r="G11" s="348" t="s">
        <v>274</v>
      </c>
      <c r="H11" s="245">
        <f>VLOOKUP(G11,Финишки!$A$3:$B$68,2,FALSE)</f>
        <v>0.0052893518518518515</v>
      </c>
      <c r="I11" s="234">
        <f>VLOOKUP(G11,Финишки!$A$3:$B$58,2,FALSE)</f>
        <v>0.0052893518518518515</v>
      </c>
      <c r="J11" s="96">
        <f>VLOOKUP(G11,Финишки!$D$3:$E$68,2,FALSE)</f>
        <v>0.005763888888888889</v>
      </c>
      <c r="K11" s="234">
        <f t="shared" si="0"/>
        <v>0.0004745370370370372</v>
      </c>
      <c r="L11" s="367">
        <f>VLOOKUP(G11,Финишки!$G$3:$H$69,2,FALSE)</f>
        <v>0.01064814814814815</v>
      </c>
      <c r="M11" s="368">
        <f t="shared" si="1"/>
        <v>0.004884259259259261</v>
      </c>
      <c r="N11" s="367">
        <f>VLOOKUP(G11,Финишки!$J$3:$K$68,2,FALSE)</f>
        <v>0.011747685185185186</v>
      </c>
      <c r="O11" s="368">
        <f t="shared" si="2"/>
        <v>0.001099537037037036</v>
      </c>
      <c r="P11" s="368">
        <f t="shared" si="3"/>
        <v>0.010081018518518515</v>
      </c>
      <c r="Q11" s="368">
        <f>VLOOKUP(G11,Финишки!$M$3:$N$68,2,FALSE)</f>
        <v>0.0218287037037037</v>
      </c>
      <c r="R11" s="368">
        <f>VLOOKUP(G11,Финишки!$M$3:$N$58,2,FALSE)</f>
        <v>0.0218287037037037</v>
      </c>
      <c r="S11" s="407">
        <f>VLOOKUP(G13,Финишки!$M$3:$N$68,2,FALSE)</f>
        <v>0.06458333333333334</v>
      </c>
      <c r="T11" s="1" t="s">
        <v>22</v>
      </c>
    </row>
    <row r="12" spans="1:20" ht="12.75">
      <c r="A12" s="413"/>
      <c r="B12" s="172" t="s">
        <v>137</v>
      </c>
      <c r="C12" s="173">
        <v>1988</v>
      </c>
      <c r="D12" s="173" t="s">
        <v>21</v>
      </c>
      <c r="E12" s="344" t="s">
        <v>119</v>
      </c>
      <c r="F12" s="118"/>
      <c r="G12" s="222" t="s">
        <v>275</v>
      </c>
      <c r="H12" s="245">
        <f>VLOOKUP(G12,Финишки!$A$3:$B$68,2,FALSE)</f>
        <v>0.027650462962962963</v>
      </c>
      <c r="I12" s="234">
        <f>H12-Q11</f>
        <v>0.005821759259259263</v>
      </c>
      <c r="J12" s="191">
        <f>VLOOKUP(G12,Финишки!$D$3:$E$68,2,FALSE)</f>
        <v>0.0284375</v>
      </c>
      <c r="K12" s="234">
        <f t="shared" si="0"/>
        <v>0.0007870370370370375</v>
      </c>
      <c r="L12" s="367">
        <f>VLOOKUP(G12,Финишки!$G$3:$H$69,2,FALSE)</f>
        <v>0.03350694444444444</v>
      </c>
      <c r="M12" s="368">
        <f t="shared" si="1"/>
        <v>0.005069444444444442</v>
      </c>
      <c r="N12" s="367">
        <f>VLOOKUP(G12,Финишки!$J$3:$K$68,2,FALSE)</f>
        <v>0.03454861111111111</v>
      </c>
      <c r="O12" s="368">
        <f t="shared" si="2"/>
        <v>0.00104166666666667</v>
      </c>
      <c r="P12" s="368">
        <f t="shared" si="3"/>
        <v>0.009421296296296296</v>
      </c>
      <c r="Q12" s="368">
        <f>VLOOKUP(G12,Финишки!$M$3:$N$68,2,FALSE)</f>
        <v>0.04396990740740741</v>
      </c>
      <c r="R12" s="368">
        <f>Q12-Q11</f>
        <v>0.022141203703703708</v>
      </c>
      <c r="S12" s="436"/>
      <c r="T12" s="1" t="s">
        <v>22</v>
      </c>
    </row>
    <row r="13" spans="1:20" ht="12.75">
      <c r="A13" s="414"/>
      <c r="B13" s="386" t="s">
        <v>136</v>
      </c>
      <c r="C13" s="387">
        <v>1989</v>
      </c>
      <c r="D13" s="387" t="s">
        <v>20</v>
      </c>
      <c r="E13" s="389" t="s">
        <v>119</v>
      </c>
      <c r="F13" s="391"/>
      <c r="G13" s="366" t="s">
        <v>276</v>
      </c>
      <c r="H13" s="371">
        <f>VLOOKUP(G13,Финишки!$A$3:$B$68,2,FALSE)</f>
        <v>0.04939814814814814</v>
      </c>
      <c r="I13" s="234">
        <f>H13-Q12</f>
        <v>0.0054282407407407335</v>
      </c>
      <c r="J13" s="191">
        <f>VLOOKUP(G13,Финишки!$D$3:$E$68,2,FALSE)</f>
        <v>0.049895833333333334</v>
      </c>
      <c r="K13" s="234">
        <f t="shared" si="0"/>
        <v>0.0004976851851851913</v>
      </c>
      <c r="L13" s="367">
        <f>VLOOKUP(G13,Финишки!$G$3:$H$69,2,FALSE)</f>
        <v>0.054884259259259265</v>
      </c>
      <c r="M13" s="368">
        <f t="shared" si="1"/>
        <v>0.004988425925925931</v>
      </c>
      <c r="N13" s="367">
        <f>VLOOKUP(G13,Финишки!$J$3:$K$68,2,FALSE)</f>
        <v>0.055810185185185185</v>
      </c>
      <c r="O13" s="368">
        <f t="shared" si="2"/>
        <v>0.0009259259259259203</v>
      </c>
      <c r="P13" s="368">
        <f t="shared" si="3"/>
        <v>0.008773148148148155</v>
      </c>
      <c r="Q13" s="368">
        <f>VLOOKUP(G13,Финишки!$M$3:$N$68,2,FALSE)</f>
        <v>0.06458333333333334</v>
      </c>
      <c r="R13" s="368">
        <f>Q13-Q12</f>
        <v>0.02061342592592593</v>
      </c>
      <c r="S13" s="409"/>
      <c r="T13" s="1" t="s">
        <v>22</v>
      </c>
    </row>
    <row r="14" spans="1:20" ht="12.75">
      <c r="A14" s="330"/>
      <c r="B14" s="133" t="s">
        <v>175</v>
      </c>
      <c r="C14" s="132">
        <v>1988</v>
      </c>
      <c r="D14" s="132" t="s">
        <v>21</v>
      </c>
      <c r="E14" s="134" t="s">
        <v>23</v>
      </c>
      <c r="F14" s="134" t="s">
        <v>173</v>
      </c>
      <c r="G14" s="346" t="s">
        <v>267</v>
      </c>
      <c r="H14" s="392">
        <f>VLOOKUP(G14,Финишки!$A$3:$B$68,2,FALSE)</f>
        <v>0.005162037037037037</v>
      </c>
      <c r="I14" s="279">
        <f>VLOOKUP(G14,Финишки!$A$3:$B$58,2,FALSE)</f>
        <v>0.005162037037037037</v>
      </c>
      <c r="J14" s="191">
        <f>VLOOKUP(G14,Финишки!$D$3:$E$68,2,FALSE)</f>
        <v>0.00568287037037037</v>
      </c>
      <c r="K14" s="279">
        <f t="shared" si="0"/>
        <v>0.0005208333333333332</v>
      </c>
      <c r="L14" s="191">
        <f>VLOOKUP(G14,Финишки!$G$3:$H$69,2,FALSE)</f>
        <v>0.01105324074074074</v>
      </c>
      <c r="M14" s="279">
        <f t="shared" si="1"/>
        <v>0.00537037037037037</v>
      </c>
      <c r="N14" s="191">
        <f>VLOOKUP(G14,Финишки!$J$3:$K$68,2,FALSE)</f>
        <v>0.011967592592592592</v>
      </c>
      <c r="O14" s="279">
        <f t="shared" si="2"/>
        <v>0.000914351851851852</v>
      </c>
      <c r="P14" s="279">
        <f t="shared" si="3"/>
        <v>0.008576388888888887</v>
      </c>
      <c r="Q14" s="279">
        <f>VLOOKUP(G14,Финишки!$M$3:$N$68,2,FALSE)</f>
        <v>0.02054398148148148</v>
      </c>
      <c r="R14" s="279">
        <f>VLOOKUP(G14,Финишки!$M$3:$N$58,2,FALSE)</f>
        <v>0.02054398148148148</v>
      </c>
      <c r="S14" s="407">
        <f>VLOOKUP(G16,Финишки!$M$3:$N$68,2,FALSE)</f>
        <v>0.06479166666666666</v>
      </c>
      <c r="T14" s="379" t="s">
        <v>20</v>
      </c>
    </row>
    <row r="15" spans="1:20" ht="12.75">
      <c r="A15" s="227">
        <v>3</v>
      </c>
      <c r="B15" s="31" t="s">
        <v>177</v>
      </c>
      <c r="C15" s="13">
        <v>1989</v>
      </c>
      <c r="D15" s="13" t="s">
        <v>21</v>
      </c>
      <c r="E15" s="128" t="s">
        <v>23</v>
      </c>
      <c r="F15" s="128" t="s">
        <v>173</v>
      </c>
      <c r="G15" s="222" t="s">
        <v>268</v>
      </c>
      <c r="H15" s="393">
        <f>VLOOKUP(G15,Финишки!$A$3:$B$68,2,FALSE)</f>
        <v>0.02648148148148148</v>
      </c>
      <c r="I15" s="234">
        <f>H15-Q14</f>
        <v>0.005937500000000002</v>
      </c>
      <c r="J15" s="191">
        <f>VLOOKUP(G15,Финишки!$D$3:$E$68,2,FALSE)</f>
        <v>0.027071759259259257</v>
      </c>
      <c r="K15" s="234">
        <f t="shared" si="0"/>
        <v>0.0005902777777777764</v>
      </c>
      <c r="L15" s="96">
        <f>VLOOKUP(G15,Финишки!$G$3:$H$69,2,FALSE)</f>
        <v>0.032673611111111105</v>
      </c>
      <c r="M15" s="234">
        <f t="shared" si="1"/>
        <v>0.0056018518518518474</v>
      </c>
      <c r="N15" s="96">
        <f>VLOOKUP(G15,Финишки!$J$3:$K$68,2,FALSE)</f>
        <v>0.03377314814814815</v>
      </c>
      <c r="O15" s="234">
        <f t="shared" si="2"/>
        <v>0.0010995370370370447</v>
      </c>
      <c r="P15" s="234">
        <f t="shared" si="3"/>
        <v>0.010081018518518517</v>
      </c>
      <c r="Q15" s="234">
        <f>VLOOKUP(G15,Финишки!$M$3:$N$68,2,FALSE)</f>
        <v>0.043854166666666666</v>
      </c>
      <c r="R15" s="234">
        <f>Q15-Q14</f>
        <v>0.023310185185185187</v>
      </c>
      <c r="S15" s="408"/>
      <c r="T15" s="397" t="s">
        <v>20</v>
      </c>
    </row>
    <row r="16" spans="1:20" ht="12.75">
      <c r="A16" s="331"/>
      <c r="B16" s="319" t="s">
        <v>178</v>
      </c>
      <c r="C16" s="320">
        <v>1989</v>
      </c>
      <c r="D16" s="320" t="s">
        <v>21</v>
      </c>
      <c r="E16" s="321" t="s">
        <v>23</v>
      </c>
      <c r="F16" s="321" t="s">
        <v>173</v>
      </c>
      <c r="G16" s="347" t="s">
        <v>269</v>
      </c>
      <c r="H16" s="394">
        <f>VLOOKUP(G16,Финишки!$A$3:$B$68,2,FALSE)</f>
        <v>0.04917824074074074</v>
      </c>
      <c r="I16" s="245">
        <f>H16-Q15</f>
        <v>0.005324074074074071</v>
      </c>
      <c r="J16" s="142">
        <f>VLOOKUP(G16,Финишки!$D$3:$E$68,2,FALSE)</f>
        <v>0.04960648148148148</v>
      </c>
      <c r="K16" s="245">
        <f t="shared" si="0"/>
        <v>0.0004282407407407429</v>
      </c>
      <c r="L16" s="204">
        <f>VLOOKUP(G16,Финишки!$G$3:$H$69,2,FALSE)</f>
        <v>0.0546875</v>
      </c>
      <c r="M16" s="245">
        <f t="shared" si="1"/>
        <v>0.005081018518518519</v>
      </c>
      <c r="N16" s="204">
        <f>VLOOKUP(G16,Финишки!$J$3:$K$68,2,FALSE)</f>
        <v>0.055543981481481486</v>
      </c>
      <c r="O16" s="245">
        <f t="shared" si="2"/>
        <v>0.0008564814814814858</v>
      </c>
      <c r="P16" s="245">
        <f t="shared" si="3"/>
        <v>0.009247685185185178</v>
      </c>
      <c r="Q16" s="245">
        <f>VLOOKUP(G16,Финишки!$M$3:$N$68,2,FALSE)</f>
        <v>0.06479166666666666</v>
      </c>
      <c r="R16" s="245">
        <f>Q16-Q15</f>
        <v>0.020937499999999998</v>
      </c>
      <c r="S16" s="409"/>
      <c r="T16" s="68" t="s">
        <v>20</v>
      </c>
    </row>
    <row r="17" spans="1:20" ht="12.75">
      <c r="A17" s="227"/>
      <c r="B17" s="73" t="s">
        <v>114</v>
      </c>
      <c r="C17" s="72">
        <v>1993</v>
      </c>
      <c r="D17" s="72"/>
      <c r="E17" s="74" t="s">
        <v>37</v>
      </c>
      <c r="F17" s="181" t="s">
        <v>149</v>
      </c>
      <c r="G17" s="348" t="s">
        <v>280</v>
      </c>
      <c r="H17" s="245">
        <f>VLOOKUP(G17,Финишки!$A$3:$B$68,2,FALSE)</f>
        <v>0.005740740740740742</v>
      </c>
      <c r="I17" s="234">
        <f>VLOOKUP(G17,Финишки!$A$3:$B$58,2,FALSE)</f>
        <v>0.005740740740740742</v>
      </c>
      <c r="J17" s="96">
        <f>VLOOKUP(G17,Финишки!$D$3:$E$68,2,FALSE)</f>
        <v>0.006261574074074075</v>
      </c>
      <c r="K17" s="234">
        <f t="shared" si="0"/>
        <v>0.0005208333333333332</v>
      </c>
      <c r="L17" s="367">
        <f>VLOOKUP(G17,Финишки!$G$3:$H$69,2,FALSE)</f>
        <v>0.011643518518518518</v>
      </c>
      <c r="M17" s="368">
        <f t="shared" si="1"/>
        <v>0.0053819444444444435</v>
      </c>
      <c r="N17" s="367">
        <f>VLOOKUP(G17,Финишки!$J$3:$K$68,2,FALSE)</f>
        <v>0.012453703703703703</v>
      </c>
      <c r="O17" s="368">
        <f t="shared" si="2"/>
        <v>0.0008101851851851846</v>
      </c>
      <c r="P17" s="368">
        <f t="shared" si="3"/>
        <v>0.010046296296296296</v>
      </c>
      <c r="Q17" s="368">
        <f>VLOOKUP(G17,Финишки!$M$3:$N$68,2,FALSE)</f>
        <v>0.0225</v>
      </c>
      <c r="R17" s="368">
        <f>VLOOKUP(G17,Финишки!$M$3:$N$58,2,FALSE)</f>
        <v>0.0225</v>
      </c>
      <c r="S17" s="407">
        <f>VLOOKUP(G19,Финишки!$M$3:$N$68,2,FALSE)</f>
        <v>0.06672453703703704</v>
      </c>
      <c r="T17" s="379" t="s">
        <v>20</v>
      </c>
    </row>
    <row r="18" spans="1:20" ht="12.75">
      <c r="A18" s="227" t="s">
        <v>294</v>
      </c>
      <c r="B18" s="31" t="s">
        <v>110</v>
      </c>
      <c r="C18" s="13">
        <v>1993</v>
      </c>
      <c r="D18" s="13"/>
      <c r="E18" s="34" t="s">
        <v>37</v>
      </c>
      <c r="F18" s="34" t="s">
        <v>38</v>
      </c>
      <c r="G18" s="222" t="s">
        <v>281</v>
      </c>
      <c r="H18" s="245">
        <f>VLOOKUP(G18,Финишки!$A$3:$B$68,2,FALSE)</f>
        <v>0.027314814814814816</v>
      </c>
      <c r="I18" s="234">
        <f>H18-Q17</f>
        <v>0.004814814814814817</v>
      </c>
      <c r="J18" s="191">
        <f>VLOOKUP(G18,Финишки!$D$3:$E$68,2,FALSE)</f>
        <v>0.02775462962962963</v>
      </c>
      <c r="K18" s="234">
        <f t="shared" si="0"/>
        <v>0.000439814814814813</v>
      </c>
      <c r="L18" s="367">
        <f>VLOOKUP(G18,Финишки!$G$3:$H$69,2,FALSE)</f>
        <v>0.03292824074074074</v>
      </c>
      <c r="M18" s="368">
        <f t="shared" si="1"/>
        <v>0.005173611111111108</v>
      </c>
      <c r="N18" s="367">
        <f>VLOOKUP(G18,Финишки!$J$3:$K$68,2,FALSE)</f>
        <v>0.03412037037037037</v>
      </c>
      <c r="O18" s="368">
        <f t="shared" si="2"/>
        <v>0.0011921296296296333</v>
      </c>
      <c r="P18" s="368">
        <f t="shared" si="3"/>
        <v>0.011469907407407408</v>
      </c>
      <c r="Q18" s="368">
        <f>VLOOKUP(G18,Финишки!$M$3:$N$68,2,FALSE)</f>
        <v>0.04559027777777778</v>
      </c>
      <c r="R18" s="368">
        <f>Q18-Q17</f>
        <v>0.02309027777777778</v>
      </c>
      <c r="S18" s="436"/>
      <c r="T18" s="55" t="s">
        <v>20</v>
      </c>
    </row>
    <row r="19" spans="1:20" ht="12.75">
      <c r="A19" s="227"/>
      <c r="B19" s="365" t="s">
        <v>211</v>
      </c>
      <c r="C19" s="400">
        <v>1989</v>
      </c>
      <c r="D19" s="400" t="s">
        <v>21</v>
      </c>
      <c r="E19" s="401" t="s">
        <v>37</v>
      </c>
      <c r="F19" s="402" t="s">
        <v>99</v>
      </c>
      <c r="G19" s="403" t="s">
        <v>282</v>
      </c>
      <c r="H19" s="372">
        <f>VLOOKUP(G19,Финишки!$A$3:$B$68,2,FALSE)</f>
        <v>0.05174768518518519</v>
      </c>
      <c r="I19" s="234">
        <f>H19-Q18</f>
        <v>0.00615740740740741</v>
      </c>
      <c r="J19" s="191">
        <f>VLOOKUP(G19,Финишки!$D$3:$E$68,2,FALSE)</f>
        <v>0.05230324074074074</v>
      </c>
      <c r="K19" s="234">
        <f t="shared" si="0"/>
        <v>0.0005555555555555522</v>
      </c>
      <c r="L19" s="367">
        <f>VLOOKUP(G19,Финишки!$G$3:$H$69,2,FALSE)</f>
        <v>0.05709490740740741</v>
      </c>
      <c r="M19" s="368">
        <f t="shared" si="1"/>
        <v>0.004791666666666666</v>
      </c>
      <c r="N19" s="367">
        <f>VLOOKUP(G19,Финишки!$J$3:$K$68,2,FALSE)</f>
        <v>0.05799768518518519</v>
      </c>
      <c r="O19" s="368">
        <f t="shared" si="2"/>
        <v>0.0009027777777777801</v>
      </c>
      <c r="P19" s="368">
        <f t="shared" si="3"/>
        <v>0.008726851851851854</v>
      </c>
      <c r="Q19" s="368">
        <f>VLOOKUP(G19,Финишки!$M$3:$N$68,2,FALSE)</f>
        <v>0.06672453703703704</v>
      </c>
      <c r="R19" s="368">
        <f>Q19-Q18</f>
        <v>0.021134259259259262</v>
      </c>
      <c r="S19" s="409"/>
      <c r="T19" s="68" t="s">
        <v>20</v>
      </c>
    </row>
    <row r="20" spans="1:20" ht="12.75">
      <c r="A20" s="330"/>
      <c r="B20" s="73" t="s">
        <v>180</v>
      </c>
      <c r="C20" s="72">
        <v>1992</v>
      </c>
      <c r="D20" s="72" t="s">
        <v>21</v>
      </c>
      <c r="E20" s="74" t="s">
        <v>23</v>
      </c>
      <c r="F20" s="181" t="s">
        <v>173</v>
      </c>
      <c r="G20" s="348" t="s">
        <v>277</v>
      </c>
      <c r="H20" s="245">
        <f>VLOOKUP(G20,Финишки!$A$3:$B$68,2,FALSE)</f>
        <v>0.0053125</v>
      </c>
      <c r="I20" s="279">
        <f>VLOOKUP(G20,Финишки!$A$3:$B$58,2,FALSE)</f>
        <v>0.0053125</v>
      </c>
      <c r="J20" s="191">
        <f>VLOOKUP(G20,Финишки!$D$3:$E$68,2,FALSE)</f>
        <v>0.006087962962962964</v>
      </c>
      <c r="K20" s="279">
        <f t="shared" si="0"/>
        <v>0.0007754629629629639</v>
      </c>
      <c r="L20" s="191">
        <f>VLOOKUP(G20,Финишки!$G$3:$H$69,2,FALSE)</f>
        <v>0.011203703703703704</v>
      </c>
      <c r="M20" s="279">
        <f t="shared" si="1"/>
        <v>0.005115740740740739</v>
      </c>
      <c r="N20" s="191">
        <f>VLOOKUP(G20,Финишки!$J$3:$K$68,2,FALSE)</f>
        <v>0.012326388888888888</v>
      </c>
      <c r="O20" s="279">
        <f t="shared" si="2"/>
        <v>0.001122685185185185</v>
      </c>
      <c r="P20" s="279">
        <f t="shared" si="3"/>
        <v>0.009884259259259261</v>
      </c>
      <c r="Q20" s="279">
        <f>VLOOKUP(G20,Финишки!$M$3:$N$68,2,FALSE)</f>
        <v>0.02221064814814815</v>
      </c>
      <c r="R20" s="279">
        <f>VLOOKUP(G20,Финишки!$M$3:$N$58,2,FALSE)</f>
        <v>0.02221064814814815</v>
      </c>
      <c r="S20" s="407">
        <f>VLOOKUP(G22,Финишки!$M$3:$N$68,2,FALSE)</f>
        <v>0.069375</v>
      </c>
      <c r="T20" s="379"/>
    </row>
    <row r="21" spans="1:20" ht="12.75">
      <c r="A21" s="227">
        <v>4</v>
      </c>
      <c r="B21" s="31" t="s">
        <v>169</v>
      </c>
      <c r="C21" s="13">
        <v>1991</v>
      </c>
      <c r="D21" s="13" t="s">
        <v>21</v>
      </c>
      <c r="E21" s="34" t="s">
        <v>165</v>
      </c>
      <c r="F21" s="116" t="s">
        <v>166</v>
      </c>
      <c r="G21" s="222" t="s">
        <v>278</v>
      </c>
      <c r="H21" s="245">
        <f>VLOOKUP(G21,Финишки!$A$3:$B$68,2,FALSE)</f>
        <v>0.02652777777777778</v>
      </c>
      <c r="I21" s="234">
        <f>H21-Q20</f>
        <v>0.004317129629629629</v>
      </c>
      <c r="J21" s="191">
        <f>VLOOKUP(G21,Финишки!$D$3:$E$68,2,FALSE)</f>
        <v>0.027141203703703706</v>
      </c>
      <c r="K21" s="234">
        <f t="shared" si="0"/>
        <v>0.000613425925925927</v>
      </c>
      <c r="L21" s="96">
        <f>VLOOKUP(G21,Финишки!$G$3:$H$69,2,FALSE)</f>
        <v>0.03266203703703704</v>
      </c>
      <c r="M21" s="234">
        <f t="shared" si="1"/>
        <v>0.0055208333333333325</v>
      </c>
      <c r="N21" s="96">
        <f>VLOOKUP(G21,Финишки!$J$3:$K$68,2,FALSE)</f>
        <v>0.0340625</v>
      </c>
      <c r="O21" s="234">
        <f t="shared" si="2"/>
        <v>0.0014004629629629645</v>
      </c>
      <c r="P21" s="234">
        <f t="shared" si="3"/>
        <v>0.011099537037037033</v>
      </c>
      <c r="Q21" s="234">
        <f>VLOOKUP(G21,Финишки!$M$3:$N$68,2,FALSE)</f>
        <v>0.045162037037037035</v>
      </c>
      <c r="R21" s="234">
        <f>Q21-Q20</f>
        <v>0.022951388888888886</v>
      </c>
      <c r="S21" s="408"/>
      <c r="T21" s="55"/>
    </row>
    <row r="22" spans="1:20" ht="12.75">
      <c r="A22" s="331"/>
      <c r="B22" s="322" t="s">
        <v>170</v>
      </c>
      <c r="C22" s="323">
        <v>1991</v>
      </c>
      <c r="D22" s="323" t="s">
        <v>21</v>
      </c>
      <c r="E22" s="324" t="s">
        <v>165</v>
      </c>
      <c r="F22" s="325" t="s">
        <v>166</v>
      </c>
      <c r="G22" s="326" t="s">
        <v>279</v>
      </c>
      <c r="H22" s="372">
        <f>VLOOKUP(G22,Финишки!$A$3:$B$68,2,FALSE)</f>
        <v>0.050740740740740746</v>
      </c>
      <c r="I22" s="245">
        <f>H22-Q21</f>
        <v>0.005578703703703711</v>
      </c>
      <c r="J22" s="142">
        <f>VLOOKUP(G22,Финишки!$D$3:$E$68,2,FALSE)</f>
        <v>0.05123842592592592</v>
      </c>
      <c r="K22" s="245">
        <f t="shared" si="0"/>
        <v>0.0004976851851851774</v>
      </c>
      <c r="L22" s="204">
        <f>VLOOKUP(G22,Финишки!$G$3:$H$69,2,FALSE)</f>
        <v>0.056134259259259266</v>
      </c>
      <c r="M22" s="245">
        <f t="shared" si="1"/>
        <v>0.004895833333333342</v>
      </c>
      <c r="N22" s="204">
        <f>VLOOKUP(G22,Финишки!$J$3:$K$68,2,FALSE)</f>
        <v>0.05766203703703704</v>
      </c>
      <c r="O22" s="245">
        <f t="shared" si="2"/>
        <v>0.0015277777777777737</v>
      </c>
      <c r="P22" s="245">
        <f t="shared" si="3"/>
        <v>0.011712962962962967</v>
      </c>
      <c r="Q22" s="245">
        <f>VLOOKUP(G22,Финишки!$M$3:$N$68,2,FALSE)</f>
        <v>0.069375</v>
      </c>
      <c r="R22" s="245">
        <f>Q22-Q21</f>
        <v>0.02421296296296297</v>
      </c>
      <c r="S22" s="409"/>
      <c r="T22" s="68"/>
    </row>
    <row r="23" spans="1:20" ht="12.75">
      <c r="A23" s="227"/>
      <c r="B23" s="91"/>
      <c r="C23" s="90"/>
      <c r="D23" s="90"/>
      <c r="E23" s="92"/>
      <c r="F23" s="404"/>
      <c r="G23" s="223"/>
      <c r="H23" s="371"/>
      <c r="I23" s="234"/>
      <c r="J23" s="96"/>
      <c r="K23" s="234"/>
      <c r="L23" s="96"/>
      <c r="M23" s="234"/>
      <c r="N23" s="96"/>
      <c r="O23" s="234"/>
      <c r="P23" s="234"/>
      <c r="Q23" s="234"/>
      <c r="R23" s="234"/>
      <c r="S23" s="371"/>
      <c r="T23" s="55"/>
    </row>
    <row r="24" spans="1:11" ht="12.75">
      <c r="A24" s="227"/>
      <c r="B24" s="56"/>
      <c r="C24" s="55"/>
      <c r="D24" s="55"/>
      <c r="E24" s="40"/>
      <c r="F24" s="59"/>
      <c r="G24" s="57"/>
      <c r="H24" s="60"/>
      <c r="I24" s="60"/>
      <c r="J24" s="43"/>
      <c r="K24" s="40"/>
    </row>
    <row r="25" spans="1:11" ht="12.75">
      <c r="A25" s="227"/>
      <c r="B25" s="56"/>
      <c r="C25" s="55"/>
      <c r="D25" s="55"/>
      <c r="E25" s="40"/>
      <c r="F25" s="59"/>
      <c r="G25" s="57"/>
      <c r="H25" s="60"/>
      <c r="I25" s="60"/>
      <c r="J25" s="43"/>
      <c r="K25" s="40"/>
    </row>
    <row r="26" spans="1:23" ht="18.75">
      <c r="A26" s="433" t="s">
        <v>64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W26" s="70" t="s">
        <v>270</v>
      </c>
    </row>
    <row r="27" spans="1:20" ht="18">
      <c r="A27" s="416" t="s">
        <v>285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</row>
    <row r="28" spans="1:11" ht="15" hidden="1">
      <c r="A28" s="227"/>
      <c r="B28" s="56"/>
      <c r="C28" s="55"/>
      <c r="D28" s="406"/>
      <c r="E28" s="406"/>
      <c r="F28" s="406"/>
      <c r="G28" s="57"/>
      <c r="H28" s="60"/>
      <c r="I28" s="60"/>
      <c r="J28" s="43"/>
      <c r="K28" s="40"/>
    </row>
    <row r="29" spans="1:20" ht="18" customHeight="1">
      <c r="A29" s="421" t="s">
        <v>62</v>
      </c>
      <c r="B29" s="421"/>
      <c r="D29" s="410"/>
      <c r="E29" s="410"/>
      <c r="F29" s="410"/>
      <c r="G29" s="418"/>
      <c r="H29" s="418"/>
      <c r="I29" s="317"/>
      <c r="S29" s="418" t="s">
        <v>208</v>
      </c>
      <c r="T29" s="418"/>
    </row>
    <row r="30" spans="1:2" ht="12.75">
      <c r="A30" s="435" t="s">
        <v>89</v>
      </c>
      <c r="B30" s="435"/>
    </row>
    <row r="31" spans="1:20" ht="25.5">
      <c r="A31" s="356" t="s">
        <v>24</v>
      </c>
      <c r="B31" s="11" t="s">
        <v>11</v>
      </c>
      <c r="C31" s="11" t="s">
        <v>12</v>
      </c>
      <c r="D31" s="11" t="s">
        <v>13</v>
      </c>
      <c r="E31" s="11" t="s">
        <v>14</v>
      </c>
      <c r="F31" s="11" t="s">
        <v>15</v>
      </c>
      <c r="G31" s="11" t="s">
        <v>16</v>
      </c>
      <c r="H31" s="11" t="s">
        <v>283</v>
      </c>
      <c r="I31" s="11" t="s">
        <v>17</v>
      </c>
      <c r="J31" s="11" t="s">
        <v>58</v>
      </c>
      <c r="K31" s="11" t="s">
        <v>56</v>
      </c>
      <c r="L31" s="11" t="s">
        <v>59</v>
      </c>
      <c r="M31" s="11" t="s">
        <v>55</v>
      </c>
      <c r="N31" s="11" t="s">
        <v>60</v>
      </c>
      <c r="O31" s="11" t="s">
        <v>57</v>
      </c>
      <c r="P31" s="11" t="s">
        <v>27</v>
      </c>
      <c r="Q31" s="11" t="s">
        <v>284</v>
      </c>
      <c r="R31" s="11" t="s">
        <v>28</v>
      </c>
      <c r="S31" s="21" t="s">
        <v>210</v>
      </c>
      <c r="T31" s="21" t="s">
        <v>68</v>
      </c>
    </row>
    <row r="32" spans="1:20" ht="15">
      <c r="A32" s="327"/>
      <c r="B32" s="138"/>
      <c r="C32" s="138"/>
      <c r="D32" s="138"/>
      <c r="E32" s="411" t="s">
        <v>65</v>
      </c>
      <c r="F32" s="411"/>
      <c r="G32" s="411"/>
      <c r="H32" s="411"/>
      <c r="I32" s="411"/>
      <c r="J32" s="411"/>
      <c r="K32" s="411"/>
      <c r="L32" s="411"/>
      <c r="M32" s="411"/>
      <c r="N32" s="90"/>
      <c r="O32" s="90"/>
      <c r="P32" s="90"/>
      <c r="Q32" s="90"/>
      <c r="R32" s="90"/>
      <c r="S32" s="328"/>
      <c r="T32" s="328"/>
    </row>
    <row r="33" spans="1:20" ht="12.75">
      <c r="A33" s="354"/>
      <c r="B33" s="351" t="s">
        <v>101</v>
      </c>
      <c r="C33" s="138">
        <v>1973</v>
      </c>
      <c r="D33" s="138" t="s">
        <v>22</v>
      </c>
      <c r="E33" s="352" t="s">
        <v>37</v>
      </c>
      <c r="F33" s="316" t="s">
        <v>38</v>
      </c>
      <c r="G33" s="348" t="s">
        <v>237</v>
      </c>
      <c r="H33" s="279">
        <f>VLOOKUP(G33,Финишки!$A$3:$B$58,2,FALSE)</f>
        <v>0.0058564814814814825</v>
      </c>
      <c r="I33" s="279">
        <f>VLOOKUP(G33,Финишки!$A$3:$B$58,2,FALSE)</f>
        <v>0.0058564814814814825</v>
      </c>
      <c r="J33" s="191">
        <f>VLOOKUP(G33,Финишки!$D$3:$E$58,2,FALSE)</f>
        <v>0.00625</v>
      </c>
      <c r="K33" s="279">
        <f aca="true" t="shared" si="4" ref="K33:K52">J33-H33</f>
        <v>0.00039351851851851787</v>
      </c>
      <c r="L33" s="191">
        <f>VLOOKUP(G33,Финишки!$G$3:$H$59,2,FALSE)</f>
        <v>0.012256944444444444</v>
      </c>
      <c r="M33" s="279">
        <f aca="true" t="shared" si="5" ref="M33:M52">L33-J33</f>
        <v>0.006006944444444443</v>
      </c>
      <c r="N33" s="191">
        <f>VLOOKUP(G33,Финишки!$J$3:$K$58,2,FALSE)</f>
        <v>0.012881944444444446</v>
      </c>
      <c r="O33" s="279">
        <f aca="true" t="shared" si="6" ref="O33:O52">N33-L33</f>
        <v>0.0006250000000000023</v>
      </c>
      <c r="P33" s="279">
        <f aca="true" t="shared" si="7" ref="P33:P52">Q33-N33</f>
        <v>0.007210648148148147</v>
      </c>
      <c r="Q33" s="279">
        <f>VLOOKUP(G33,Финишки!$M$3:$N$58,2,FALSE)</f>
        <v>0.020092592592592592</v>
      </c>
      <c r="R33" s="279">
        <f>VLOOKUP(G33,Финишки!$M$3:$N$58,2,FALSE)</f>
        <v>0.020092592592592592</v>
      </c>
      <c r="S33" s="407">
        <f>VLOOKUP(G35,Финишки!$M$3:$N$58,2,FALSE)</f>
        <v>0.06368055555555556</v>
      </c>
      <c r="T33" s="379" t="s">
        <v>22</v>
      </c>
    </row>
    <row r="34" spans="1:20" ht="12.75">
      <c r="A34" s="223">
        <v>1</v>
      </c>
      <c r="B34" s="31" t="s">
        <v>47</v>
      </c>
      <c r="C34" s="13">
        <v>1984</v>
      </c>
      <c r="D34" s="13" t="s">
        <v>22</v>
      </c>
      <c r="E34" s="83" t="s">
        <v>37</v>
      </c>
      <c r="F34" s="34" t="s">
        <v>38</v>
      </c>
      <c r="G34" s="222" t="s">
        <v>238</v>
      </c>
      <c r="H34" s="234">
        <f>VLOOKUP(G34,Финишки!$A$3:$B$58,2,FALSE)</f>
        <v>0.025868055555555557</v>
      </c>
      <c r="I34" s="280">
        <f>H34-Q33</f>
        <v>0.005775462962962965</v>
      </c>
      <c r="J34" s="24">
        <f>VLOOKUP(G34,Финишки!$D$3:$E$58,2,FALSE)</f>
        <v>0.026446759259259264</v>
      </c>
      <c r="K34" s="280">
        <f t="shared" si="4"/>
        <v>0.0005787037037037063</v>
      </c>
      <c r="L34" s="24">
        <f>VLOOKUP(G34,Финишки!$G$3:$H$59,2,FALSE)</f>
        <v>0.03234953703703704</v>
      </c>
      <c r="M34" s="280">
        <f t="shared" si="5"/>
        <v>0.005902777777777774</v>
      </c>
      <c r="N34" s="24">
        <f>VLOOKUP(G34,Финишки!$J$3:$K$58,2,FALSE)</f>
        <v>0.032962962962962965</v>
      </c>
      <c r="O34" s="280">
        <f t="shared" si="6"/>
        <v>0.000613425925925927</v>
      </c>
      <c r="P34" s="280">
        <f t="shared" si="7"/>
        <v>0.009270833333333325</v>
      </c>
      <c r="Q34" s="280">
        <f>VLOOKUP(G34,Финишки!$M$3:$N$58,2,FALSE)</f>
        <v>0.04223379629629629</v>
      </c>
      <c r="R34" s="280">
        <f>Q34-Q33</f>
        <v>0.022141203703703698</v>
      </c>
      <c r="S34" s="408"/>
      <c r="T34" s="55" t="s">
        <v>22</v>
      </c>
    </row>
    <row r="35" spans="1:20" ht="12.75">
      <c r="A35" s="223"/>
      <c r="B35" s="319" t="s">
        <v>45</v>
      </c>
      <c r="C35" s="320">
        <v>1982</v>
      </c>
      <c r="D35" s="320" t="s">
        <v>22</v>
      </c>
      <c r="E35" s="333" t="s">
        <v>37</v>
      </c>
      <c r="F35" s="334" t="s">
        <v>38</v>
      </c>
      <c r="G35" s="347" t="s">
        <v>239</v>
      </c>
      <c r="H35" s="245">
        <f>VLOOKUP(G35,Финишки!$A$3:$B$58,2,FALSE)</f>
        <v>0.047997685185185185</v>
      </c>
      <c r="I35" s="245">
        <f>H35-Q34</f>
        <v>0.005763888888888895</v>
      </c>
      <c r="J35" s="204">
        <f>VLOOKUP(G35,Финишки!$D$3:$E$58,2,FALSE)</f>
        <v>0.048414351851851854</v>
      </c>
      <c r="K35" s="245">
        <f t="shared" si="4"/>
        <v>0.00041666666666666935</v>
      </c>
      <c r="L35" s="204">
        <f>VLOOKUP(G35,Финишки!$G$3:$H$59,2,FALSE)</f>
        <v>0.054814814814814816</v>
      </c>
      <c r="M35" s="245">
        <f t="shared" si="5"/>
        <v>0.006400462962962962</v>
      </c>
      <c r="N35" s="204">
        <f>VLOOKUP(G35,Финишки!$J$3:$K$58,2,FALSE)</f>
        <v>0.05542824074074074</v>
      </c>
      <c r="O35" s="245">
        <f t="shared" si="6"/>
        <v>0.000613425925925927</v>
      </c>
      <c r="P35" s="245">
        <f t="shared" si="7"/>
        <v>0.008252314814814816</v>
      </c>
      <c r="Q35" s="245">
        <f>VLOOKUP(G35,Финишки!$M$3:$N$58,2,FALSE)</f>
        <v>0.06368055555555556</v>
      </c>
      <c r="R35" s="245">
        <f>Q35-Q34</f>
        <v>0.02144675925925927</v>
      </c>
      <c r="S35" s="409"/>
      <c r="T35" s="68" t="s">
        <v>22</v>
      </c>
    </row>
    <row r="36" spans="1:20" ht="12.75">
      <c r="A36" s="354"/>
      <c r="B36" s="73" t="s">
        <v>52</v>
      </c>
      <c r="C36" s="72">
        <v>1986</v>
      </c>
      <c r="D36" s="72" t="s">
        <v>20</v>
      </c>
      <c r="E36" s="152" t="s">
        <v>51</v>
      </c>
      <c r="F36" s="382" t="s">
        <v>214</v>
      </c>
      <c r="G36" s="348" t="s">
        <v>243</v>
      </c>
      <c r="H36" s="279">
        <f>VLOOKUP(G36,Финишки!$A$3:$B$58,2,FALSE)</f>
        <v>0.005752314814814814</v>
      </c>
      <c r="I36" s="234">
        <f>VLOOKUP(G36,Финишки!$A$3:$B$58,2,FALSE)</f>
        <v>0.005752314814814814</v>
      </c>
      <c r="J36" s="96">
        <f>VLOOKUP(G36,Финишки!$D$3:$E$58,2,FALSE)</f>
        <v>0.0062268518518518515</v>
      </c>
      <c r="K36" s="234">
        <f t="shared" si="4"/>
        <v>0.0004745370370370372</v>
      </c>
      <c r="L36" s="367">
        <f>VLOOKUP(G36,Финишки!$G$3:$H$59,2,FALSE)</f>
        <v>0.012777777777777777</v>
      </c>
      <c r="M36" s="368">
        <f t="shared" si="5"/>
        <v>0.006550925925925925</v>
      </c>
      <c r="N36" s="367">
        <f>VLOOKUP(G36,Финишки!$J$3:$K$58,2,FALSE)</f>
        <v>0.013587962962962963</v>
      </c>
      <c r="O36" s="368">
        <f t="shared" si="6"/>
        <v>0.0008101851851851864</v>
      </c>
      <c r="P36" s="368">
        <f t="shared" si="7"/>
        <v>0.00912037037037037</v>
      </c>
      <c r="Q36" s="368">
        <f>VLOOKUP(G36,Финишки!$M$3:$N$58,2,FALSE)</f>
        <v>0.022708333333333334</v>
      </c>
      <c r="R36" s="368">
        <f>VLOOKUP(G36,Финишки!$M$3:$N$58,2,FALSE)</f>
        <v>0.022708333333333334</v>
      </c>
      <c r="S36" s="407">
        <f>VLOOKUP(G38,Финишки!$M$3:$N$58,2,FALSE)</f>
        <v>0.06740740740740742</v>
      </c>
      <c r="T36" s="397" t="s">
        <v>20</v>
      </c>
    </row>
    <row r="37" spans="1:20" ht="12.75">
      <c r="A37" s="223">
        <v>2</v>
      </c>
      <c r="B37" s="172" t="s">
        <v>215</v>
      </c>
      <c r="C37" s="337">
        <v>1968</v>
      </c>
      <c r="D37" s="337" t="s">
        <v>21</v>
      </c>
      <c r="E37" s="338" t="s">
        <v>51</v>
      </c>
      <c r="F37" s="127"/>
      <c r="G37" s="222" t="s">
        <v>244</v>
      </c>
      <c r="H37" s="234">
        <f>VLOOKUP(G37,Финишки!$A$3:$B$58,2,FALSE)</f>
        <v>0.029108796296296296</v>
      </c>
      <c r="I37" s="280">
        <f>H37-Q36</f>
        <v>0.006400462962962962</v>
      </c>
      <c r="J37" s="24">
        <f>VLOOKUP(G37,Финишки!$D$3:$E$58,2,FALSE)</f>
        <v>0.029652777777777778</v>
      </c>
      <c r="K37" s="280">
        <f t="shared" si="4"/>
        <v>0.0005439814814814821</v>
      </c>
      <c r="L37" s="24">
        <f>VLOOKUP(G37,Финишки!$G$3:$H$59,2,FALSE)</f>
        <v>0.03629629629629629</v>
      </c>
      <c r="M37" s="280">
        <f t="shared" si="5"/>
        <v>0.006643518518518514</v>
      </c>
      <c r="N37" s="24">
        <f>VLOOKUP(G37,Финишки!$J$3:$K$58,2,FALSE)</f>
        <v>0.037349537037037035</v>
      </c>
      <c r="O37" s="280">
        <f t="shared" si="6"/>
        <v>0.0010532407407407435</v>
      </c>
      <c r="P37" s="280">
        <f t="shared" si="7"/>
        <v>0.008969907407407406</v>
      </c>
      <c r="Q37" s="280">
        <f>VLOOKUP(G37,Финишки!$M$3:$N$58,2,FALSE)</f>
        <v>0.04631944444444444</v>
      </c>
      <c r="R37" s="280">
        <f>Q37-Q36</f>
        <v>0.023611111111111107</v>
      </c>
      <c r="S37" s="436"/>
      <c r="T37" s="397" t="s">
        <v>20</v>
      </c>
    </row>
    <row r="38" spans="1:20" ht="12.75">
      <c r="A38" s="376"/>
      <c r="B38" s="322" t="s">
        <v>91</v>
      </c>
      <c r="C38" s="323">
        <v>1981</v>
      </c>
      <c r="D38" s="323" t="s">
        <v>22</v>
      </c>
      <c r="E38" s="332" t="s">
        <v>92</v>
      </c>
      <c r="F38" s="324" t="s">
        <v>159</v>
      </c>
      <c r="G38" s="326" t="s">
        <v>245</v>
      </c>
      <c r="H38" s="245">
        <f>VLOOKUP(G38,Финишки!$A$3:$B$58,2,FALSE)</f>
        <v>0.05212962962962963</v>
      </c>
      <c r="I38" s="245">
        <f>H38-Q37</f>
        <v>0.005810185185185189</v>
      </c>
      <c r="J38" s="204">
        <f>VLOOKUP(G38,Финишки!$D$3:$E$58,2,FALSE)</f>
        <v>0.05253472222222222</v>
      </c>
      <c r="K38" s="234">
        <f t="shared" si="4"/>
        <v>0.00040509259259258884</v>
      </c>
      <c r="L38" s="367">
        <f>VLOOKUP(G38,Финишки!$G$3:$H$59,2,FALSE)</f>
        <v>0.0581712962962963</v>
      </c>
      <c r="M38" s="368">
        <f t="shared" si="5"/>
        <v>0.005636574074074079</v>
      </c>
      <c r="N38" s="367">
        <f>VLOOKUP(G38,Финишки!$J$3:$K$58,2,FALSE)</f>
        <v>0.05892361111111111</v>
      </c>
      <c r="O38" s="368">
        <f t="shared" si="6"/>
        <v>0.0007523148148148098</v>
      </c>
      <c r="P38" s="368">
        <f t="shared" si="7"/>
        <v>0.008483796296296309</v>
      </c>
      <c r="Q38" s="368">
        <f>VLOOKUP(G38,Финишки!$M$3:$N$58,2,FALSE)</f>
        <v>0.06740740740740742</v>
      </c>
      <c r="R38" s="368">
        <f>Q38-Q37</f>
        <v>0.021087962962962975</v>
      </c>
      <c r="S38" s="409"/>
      <c r="T38" s="397" t="s">
        <v>20</v>
      </c>
    </row>
    <row r="39" spans="1:20" ht="12.75">
      <c r="A39" s="223"/>
      <c r="B39" s="186" t="s">
        <v>109</v>
      </c>
      <c r="C39" s="132">
        <v>1988</v>
      </c>
      <c r="D39" s="132"/>
      <c r="E39" s="186" t="s">
        <v>37</v>
      </c>
      <c r="F39" s="186" t="s">
        <v>99</v>
      </c>
      <c r="G39" s="346" t="s">
        <v>223</v>
      </c>
      <c r="H39" s="279">
        <f>VLOOKUP(G39,Финишки!$A$3:$B$58,2,FALSE)</f>
        <v>0.006122685185185185</v>
      </c>
      <c r="I39" s="279">
        <f>VLOOKUP(G39,Финишки!$A$3:$B$58,2,FALSE)</f>
        <v>0.006122685185185185</v>
      </c>
      <c r="J39" s="191">
        <f>VLOOKUP(G39,Финишки!$D$3:$E$58,2,FALSE)</f>
        <v>0.00662037037037037</v>
      </c>
      <c r="K39" s="279">
        <f t="shared" si="4"/>
        <v>0.0004976851851851852</v>
      </c>
      <c r="L39" s="191">
        <f>VLOOKUP(G39,Финишки!$G$3:$H$59,2,FALSE)</f>
        <v>0.015902777777777776</v>
      </c>
      <c r="M39" s="279">
        <f t="shared" si="5"/>
        <v>0.009282407407407406</v>
      </c>
      <c r="N39" s="191">
        <f>VLOOKUP(G39,Финишки!$J$3:$K$58,2,FALSE)</f>
        <v>0.01673611111111111</v>
      </c>
      <c r="O39" s="279">
        <f t="shared" si="6"/>
        <v>0.0008333333333333352</v>
      </c>
      <c r="P39" s="279">
        <f t="shared" si="7"/>
        <v>0.008356481481481482</v>
      </c>
      <c r="Q39" s="279">
        <f>VLOOKUP(G39,Финишки!$M$3:$N$58,2,FALSE)</f>
        <v>0.025092592592592593</v>
      </c>
      <c r="R39" s="279">
        <f>VLOOKUP(G39,Финишки!$M$3:$N$58,2,FALSE)</f>
        <v>0.025092592592592593</v>
      </c>
      <c r="S39" s="407">
        <f>VLOOKUP(G41,Финишки!$M$3:$N$58,2,FALSE)</f>
        <v>0.07256944444444445</v>
      </c>
      <c r="T39" s="379" t="s">
        <v>20</v>
      </c>
    </row>
    <row r="40" spans="1:20" ht="12.75">
      <c r="A40" s="223" t="s">
        <v>294</v>
      </c>
      <c r="B40" s="31" t="s">
        <v>212</v>
      </c>
      <c r="C40" s="13">
        <v>1988</v>
      </c>
      <c r="D40" s="13" t="s">
        <v>20</v>
      </c>
      <c r="E40" s="350" t="s">
        <v>37</v>
      </c>
      <c r="F40" s="127" t="s">
        <v>99</v>
      </c>
      <c r="G40" s="222" t="s">
        <v>224</v>
      </c>
      <c r="H40" s="234">
        <f>VLOOKUP(G40,Финишки!$A$3:$B$58,2,FALSE)</f>
        <v>0.03166666666666667</v>
      </c>
      <c r="I40" s="280">
        <f>H40-Q39</f>
        <v>0.006574074074074076</v>
      </c>
      <c r="J40" s="24">
        <f>VLOOKUP(G40,Финишки!$D$3:$E$58,2,FALSE)</f>
        <v>0.03234953703703704</v>
      </c>
      <c r="K40" s="280">
        <f t="shared" si="4"/>
        <v>0.0006828703703703684</v>
      </c>
      <c r="L40" s="24">
        <f>VLOOKUP(G40,Финишки!$G$3:$H$59,2,FALSE)</f>
        <v>0.03921296296296296</v>
      </c>
      <c r="M40" s="280">
        <f t="shared" si="5"/>
        <v>0.006863425925925926</v>
      </c>
      <c r="N40" s="24">
        <f>VLOOKUP(G40,Финишки!$J$3:$K$58,2,FALSE)</f>
        <v>0.04016203703703704</v>
      </c>
      <c r="O40" s="280">
        <f t="shared" si="6"/>
        <v>0.0009490740740740744</v>
      </c>
      <c r="P40" s="280">
        <f t="shared" si="7"/>
        <v>0.009212962962962964</v>
      </c>
      <c r="Q40" s="280">
        <f>VLOOKUP(G40,Финишки!$M$3:$N$58,2,FALSE)</f>
        <v>0.049375</v>
      </c>
      <c r="R40" s="280">
        <f>Q40-Q39</f>
        <v>0.02428240740740741</v>
      </c>
      <c r="S40" s="408"/>
      <c r="T40" s="397" t="s">
        <v>20</v>
      </c>
    </row>
    <row r="41" spans="1:20" ht="12.75">
      <c r="A41" s="223"/>
      <c r="B41" s="319" t="s">
        <v>213</v>
      </c>
      <c r="C41" s="320">
        <v>1988</v>
      </c>
      <c r="D41" s="320" t="s">
        <v>20</v>
      </c>
      <c r="E41" s="357" t="s">
        <v>37</v>
      </c>
      <c r="F41" s="357" t="s">
        <v>99</v>
      </c>
      <c r="G41" s="347" t="s">
        <v>225</v>
      </c>
      <c r="H41" s="245">
        <f>VLOOKUP(G41,Финишки!$A$3:$B$58,2,FALSE)</f>
        <v>0.05611111111111111</v>
      </c>
      <c r="I41" s="245">
        <f>H41-Q40</f>
        <v>0.006736111111111109</v>
      </c>
      <c r="J41" s="204">
        <f>VLOOKUP(G41,Финишки!$D$3:$E$58,2,FALSE)</f>
        <v>0.05666666666666667</v>
      </c>
      <c r="K41" s="245">
        <f t="shared" si="4"/>
        <v>0.0005555555555555591</v>
      </c>
      <c r="L41" s="204">
        <f>VLOOKUP(G41,Финишки!$G$3:$H$59,2,FALSE)</f>
        <v>0.0625</v>
      </c>
      <c r="M41" s="245">
        <f t="shared" si="5"/>
        <v>0.005833333333333329</v>
      </c>
      <c r="N41" s="204">
        <f>VLOOKUP(G41,Финишки!$J$3:$K$58,2,FALSE)</f>
        <v>0.06332175925925926</v>
      </c>
      <c r="O41" s="245">
        <f t="shared" si="6"/>
        <v>0.0008217592592592582</v>
      </c>
      <c r="P41" s="245">
        <f t="shared" si="7"/>
        <v>0.009247685185185192</v>
      </c>
      <c r="Q41" s="245">
        <f>VLOOKUP(G41,Финишки!$M$3:$N$58,2,FALSE)</f>
        <v>0.07256944444444445</v>
      </c>
      <c r="R41" s="245">
        <f>Q41-Q40</f>
        <v>0.023194444444444448</v>
      </c>
      <c r="S41" s="409"/>
      <c r="T41" s="68" t="s">
        <v>20</v>
      </c>
    </row>
    <row r="42" spans="1:19" ht="24">
      <c r="A42" s="354"/>
      <c r="B42" s="73" t="s">
        <v>142</v>
      </c>
      <c r="C42" s="72">
        <v>1984</v>
      </c>
      <c r="D42" s="72" t="s">
        <v>22</v>
      </c>
      <c r="E42" s="145" t="s">
        <v>150</v>
      </c>
      <c r="F42" s="181" t="s">
        <v>143</v>
      </c>
      <c r="G42" s="348" t="s">
        <v>220</v>
      </c>
      <c r="H42" s="279">
        <f>VLOOKUP(G42,Финишки!$A$3:$B$58,2,FALSE)</f>
        <v>0.005787037037037038</v>
      </c>
      <c r="I42" s="279">
        <f>VLOOKUP(G42,Финишки!$A$3:$B$58,2,FALSE)</f>
        <v>0.005787037037037038</v>
      </c>
      <c r="J42" s="191">
        <f>VLOOKUP(G42,Финишки!$D$3:$E$58,2,FALSE)</f>
        <v>0.006261574074074075</v>
      </c>
      <c r="K42" s="234">
        <f t="shared" si="4"/>
        <v>0.0004745370370370372</v>
      </c>
      <c r="L42" s="367">
        <f>VLOOKUP(G42,Финишки!$G$3:$H$59,2,FALSE)</f>
        <v>0.01292824074074074</v>
      </c>
      <c r="M42" s="368">
        <f t="shared" si="5"/>
        <v>0.006666666666666665</v>
      </c>
      <c r="N42" s="367">
        <f>VLOOKUP(G42,Финишки!$J$3:$K$58,2,FALSE)</f>
        <v>0.01383101851851852</v>
      </c>
      <c r="O42" s="368">
        <f t="shared" si="6"/>
        <v>0.0009027777777777801</v>
      </c>
      <c r="P42" s="368">
        <f t="shared" si="7"/>
        <v>0.008124999999999997</v>
      </c>
      <c r="Q42" s="368">
        <f>VLOOKUP(G42,Финишки!$M$3:$N$58,2,FALSE)</f>
        <v>0.021956018518518517</v>
      </c>
      <c r="R42" s="368">
        <f>VLOOKUP(G42,Финишки!$M$3:$N$58,2,FALSE)</f>
        <v>0.021956018518518517</v>
      </c>
      <c r="S42" s="407">
        <f>VLOOKUP(G44,Финишки!$M$3:$N$58,2,FALSE)</f>
        <v>0.07274305555555556</v>
      </c>
    </row>
    <row r="43" spans="1:19" ht="25.5">
      <c r="A43" s="223">
        <v>3</v>
      </c>
      <c r="B43" s="172" t="s">
        <v>216</v>
      </c>
      <c r="C43" s="337">
        <v>1985</v>
      </c>
      <c r="D43" s="337" t="s">
        <v>22</v>
      </c>
      <c r="E43" s="338" t="s">
        <v>53</v>
      </c>
      <c r="F43" s="355" t="s">
        <v>185</v>
      </c>
      <c r="G43" s="28" t="s">
        <v>221</v>
      </c>
      <c r="H43" s="234">
        <f>VLOOKUP(G43,Финишки!$A$3:$B$58,2,FALSE)</f>
        <v>0.02766203703703704</v>
      </c>
      <c r="I43" s="280">
        <f>H43-Q42</f>
        <v>0.0057060185185185235</v>
      </c>
      <c r="J43" s="24">
        <f>VLOOKUP(G43,Финишки!$D$3:$E$58,2,FALSE)</f>
        <v>0.02802083333333333</v>
      </c>
      <c r="K43" s="280">
        <f t="shared" si="4"/>
        <v>0.0003587962962962911</v>
      </c>
      <c r="L43" s="24">
        <f>VLOOKUP(G43,Финишки!$G$3:$H$59,2,FALSE)</f>
        <v>0.034826388888888886</v>
      </c>
      <c r="M43" s="280">
        <f t="shared" si="5"/>
        <v>0.006805555555555554</v>
      </c>
      <c r="N43" s="24">
        <f>VLOOKUP(G43,Финишки!$J$3:$K$58,2,FALSE)</f>
        <v>0.035659722222222225</v>
      </c>
      <c r="O43" s="280">
        <f t="shared" si="6"/>
        <v>0.0008333333333333387</v>
      </c>
      <c r="P43" s="280">
        <f t="shared" si="7"/>
        <v>0.012175925925925923</v>
      </c>
      <c r="Q43" s="280">
        <f>VLOOKUP(G43,Финишки!$M$3:$N$58,2,FALSE)</f>
        <v>0.04783564814814815</v>
      </c>
      <c r="R43" s="280">
        <f>Q43-Q42</f>
        <v>0.02587962962962963</v>
      </c>
      <c r="S43" s="436"/>
    </row>
    <row r="44" spans="1:19" ht="12.75">
      <c r="A44" s="376"/>
      <c r="B44" s="322" t="s">
        <v>141</v>
      </c>
      <c r="C44" s="323">
        <v>1971</v>
      </c>
      <c r="D44" s="323" t="s">
        <v>42</v>
      </c>
      <c r="E44" s="332" t="s">
        <v>53</v>
      </c>
      <c r="F44" s="324" t="s">
        <v>140</v>
      </c>
      <c r="G44" s="326" t="s">
        <v>222</v>
      </c>
      <c r="H44" s="245">
        <f>VLOOKUP(G44,Финишки!$A$3:$B$58,2,FALSE)</f>
        <v>0.05420138888888889</v>
      </c>
      <c r="I44" s="245">
        <f>H44-Q43</f>
        <v>0.006365740740740741</v>
      </c>
      <c r="J44" s="204">
        <f>VLOOKUP(G44,Финишки!$D$3:$E$58,2,FALSE)</f>
        <v>0.054733796296296294</v>
      </c>
      <c r="K44" s="234">
        <f t="shared" si="4"/>
        <v>0.000532407407407405</v>
      </c>
      <c r="L44" s="367">
        <f>VLOOKUP(G44,Финишки!$G$3:$H$59,2,FALSE)</f>
        <v>0.06065972222222222</v>
      </c>
      <c r="M44" s="368">
        <f t="shared" si="5"/>
        <v>0.005925925925925925</v>
      </c>
      <c r="N44" s="367">
        <f>VLOOKUP(G44,Финишки!$J$3:$K$58,2,FALSE)</f>
        <v>0.06158564814814815</v>
      </c>
      <c r="O44" s="368">
        <f t="shared" si="6"/>
        <v>0.0009259259259259342</v>
      </c>
      <c r="P44" s="368">
        <f t="shared" si="7"/>
        <v>0.011157407407407408</v>
      </c>
      <c r="Q44" s="368">
        <f>VLOOKUP(G44,Финишки!$M$3:$N$58,2,FALSE)</f>
        <v>0.07274305555555556</v>
      </c>
      <c r="R44" s="368">
        <f>Q44-Q43</f>
        <v>0.024907407407407413</v>
      </c>
      <c r="S44" s="409"/>
    </row>
    <row r="45" spans="1:20" ht="12.75">
      <c r="A45" s="223"/>
      <c r="B45" s="133" t="s">
        <v>123</v>
      </c>
      <c r="C45" s="132">
        <v>1980</v>
      </c>
      <c r="D45" s="132"/>
      <c r="E45" s="380" t="s">
        <v>124</v>
      </c>
      <c r="F45" s="202" t="s">
        <v>125</v>
      </c>
      <c r="G45" s="346" t="s">
        <v>217</v>
      </c>
      <c r="H45" s="279">
        <f>VLOOKUP(G45,Финишки!$A$3:$B$58,2,FALSE)</f>
        <v>0.006435185185185186</v>
      </c>
      <c r="I45" s="279">
        <f>VLOOKUP(G45,Финишки!$A$3:$B$58,2,FALSE)</f>
        <v>0.006435185185185186</v>
      </c>
      <c r="J45" s="191">
        <f>VLOOKUP(G45,Финишки!$D$3:$E$58,2,FALSE)</f>
        <v>0.00693287037037037</v>
      </c>
      <c r="K45" s="279">
        <f t="shared" si="4"/>
        <v>0.0004976851851851835</v>
      </c>
      <c r="L45" s="191">
        <f>VLOOKUP(G45,Финишки!$G$3:$H$59,2,FALSE)</f>
        <v>0.014293981481481482</v>
      </c>
      <c r="M45" s="279">
        <f t="shared" si="5"/>
        <v>0.0073611111111111125</v>
      </c>
      <c r="N45" s="191">
        <f>VLOOKUP(G45,Финишки!$J$3:$K$58,2,FALSE)</f>
        <v>0.015590277777777778</v>
      </c>
      <c r="O45" s="279">
        <f t="shared" si="6"/>
        <v>0.0012962962962962954</v>
      </c>
      <c r="P45" s="279">
        <f t="shared" si="7"/>
        <v>0.00958333333333333</v>
      </c>
      <c r="Q45" s="279">
        <f>VLOOKUP(G45,Финишки!$M$3:$N$58,2,FALSE)</f>
        <v>0.02517361111111111</v>
      </c>
      <c r="R45" s="279">
        <f>VLOOKUP(G45,Финишки!$M$3:$N$58,2,FALSE)</f>
        <v>0.02517361111111111</v>
      </c>
      <c r="S45" s="407">
        <f>VLOOKUP(G47,Финишки!$M$3:$N$58,2,FALSE)</f>
        <v>0.07512731481481481</v>
      </c>
      <c r="T45" s="379"/>
    </row>
    <row r="46" spans="1:20" ht="12.75">
      <c r="A46" s="223">
        <v>4</v>
      </c>
      <c r="B46" s="127" t="s">
        <v>116</v>
      </c>
      <c r="C46" s="13">
        <v>1992</v>
      </c>
      <c r="D46" s="127"/>
      <c r="E46" s="128" t="s">
        <v>37</v>
      </c>
      <c r="F46" s="128" t="s">
        <v>38</v>
      </c>
      <c r="G46" s="222" t="s">
        <v>218</v>
      </c>
      <c r="H46" s="234">
        <f>VLOOKUP(G46,Финишки!$A$3:$B$58,2,FALSE)</f>
        <v>0.031655092592592596</v>
      </c>
      <c r="I46" s="280">
        <f>H46-Q45</f>
        <v>0.006481481481481487</v>
      </c>
      <c r="J46" s="24">
        <f>VLOOKUP(G46,Финишки!$D$3:$E$58,2,FALSE)</f>
        <v>0.03214120370370371</v>
      </c>
      <c r="K46" s="280">
        <f t="shared" si="4"/>
        <v>0.00048611111111111077</v>
      </c>
      <c r="L46" s="24">
        <f>VLOOKUP(G46,Финишки!$G$3:$H$59,2,FALSE)</f>
        <v>0.03871527777777778</v>
      </c>
      <c r="M46" s="280">
        <f t="shared" si="5"/>
        <v>0.0065740740740740725</v>
      </c>
      <c r="N46" s="24">
        <f>VLOOKUP(G46,Финишки!$J$3:$K$58,2,FALSE)</f>
        <v>0.03958333333333333</v>
      </c>
      <c r="O46" s="280">
        <f t="shared" si="6"/>
        <v>0.0008680555555555525</v>
      </c>
      <c r="P46" s="280">
        <f t="shared" si="7"/>
        <v>0.011620370370370371</v>
      </c>
      <c r="Q46" s="280">
        <f>VLOOKUP(G46,Финишки!$M$3:$N$58,2,FALSE)</f>
        <v>0.0512037037037037</v>
      </c>
      <c r="R46" s="280">
        <f>Q46-Q45</f>
        <v>0.026030092592592594</v>
      </c>
      <c r="S46" s="408"/>
      <c r="T46" s="55"/>
    </row>
    <row r="47" spans="1:20" ht="12.75">
      <c r="A47" s="223"/>
      <c r="B47" s="319" t="s">
        <v>127</v>
      </c>
      <c r="C47" s="320">
        <v>1987</v>
      </c>
      <c r="D47" s="320" t="s">
        <v>20</v>
      </c>
      <c r="E47" s="333" t="s">
        <v>128</v>
      </c>
      <c r="F47" s="334" t="s">
        <v>129</v>
      </c>
      <c r="G47" s="347" t="s">
        <v>219</v>
      </c>
      <c r="H47" s="245">
        <f>VLOOKUP(G47,Финишки!$A$3:$B$58,2,FALSE)</f>
        <v>0.05758101851851852</v>
      </c>
      <c r="I47" s="245">
        <f>H47-Q46</f>
        <v>0.006377314814814815</v>
      </c>
      <c r="J47" s="204">
        <f>VLOOKUP(G47,Финишки!$D$3:$E$58,2,FALSE)</f>
        <v>0.058032407407407414</v>
      </c>
      <c r="K47" s="245">
        <f t="shared" si="4"/>
        <v>0.000451388888888897</v>
      </c>
      <c r="L47" s="204">
        <f>VLOOKUP(G47,Финишки!$G$3:$H$59,2,FALSE)</f>
        <v>0.06467592592592593</v>
      </c>
      <c r="M47" s="245">
        <f t="shared" si="5"/>
        <v>0.006643518518518514</v>
      </c>
      <c r="N47" s="204">
        <f>VLOOKUP(G47,Финишки!$J$3:$K$58,2,FALSE)</f>
        <v>0.06546296296296296</v>
      </c>
      <c r="O47" s="245">
        <f t="shared" si="6"/>
        <v>0.0007870370370370305</v>
      </c>
      <c r="P47" s="245">
        <f t="shared" si="7"/>
        <v>0.009664351851851855</v>
      </c>
      <c r="Q47" s="245">
        <f>VLOOKUP(G47,Финишки!$M$3:$N$58,2,FALSE)</f>
        <v>0.07512731481481481</v>
      </c>
      <c r="R47" s="245">
        <f>Q47-Q46</f>
        <v>0.02392361111111111</v>
      </c>
      <c r="S47" s="409"/>
      <c r="T47" s="68"/>
    </row>
    <row r="48" spans="1:19" ht="12.75">
      <c r="A48" s="354"/>
      <c r="B48" s="152" t="s">
        <v>172</v>
      </c>
      <c r="C48" s="72">
        <v>1992</v>
      </c>
      <c r="D48" s="72" t="s">
        <v>21</v>
      </c>
      <c r="E48" s="349" t="s">
        <v>23</v>
      </c>
      <c r="F48" s="349" t="s">
        <v>173</v>
      </c>
      <c r="G48" s="348" t="s">
        <v>226</v>
      </c>
      <c r="H48" s="279">
        <f>VLOOKUP(G48,Финишки!$A$3:$B$58,2,FALSE)</f>
        <v>0.006377314814814815</v>
      </c>
      <c r="I48" s="279">
        <f>VLOOKUP(G48,Финишки!$A$3:$B$58,2,FALSE)</f>
        <v>0.006377314814814815</v>
      </c>
      <c r="J48" s="191">
        <f>VLOOKUP(G48,Финишки!$D$3:$E$58,2,FALSE)</f>
        <v>0.007025462962962963</v>
      </c>
      <c r="K48" s="234">
        <f t="shared" si="4"/>
        <v>0.0006481481481481486</v>
      </c>
      <c r="L48" s="367">
        <f>VLOOKUP(G48,Финишки!$G$3:$H$59,2,FALSE)</f>
        <v>0.016875</v>
      </c>
      <c r="M48" s="368">
        <f t="shared" si="5"/>
        <v>0.009849537037037039</v>
      </c>
      <c r="N48" s="367">
        <f>VLOOKUP(G48,Финишки!$J$3:$K$58,2,FALSE)</f>
        <v>0.01792824074074074</v>
      </c>
      <c r="O48" s="368">
        <f t="shared" si="6"/>
        <v>0.00105324074074074</v>
      </c>
      <c r="P48" s="368">
        <f t="shared" si="7"/>
        <v>0.009814814814814818</v>
      </c>
      <c r="Q48" s="368">
        <f>VLOOKUP(G48,Финишки!$M$3:$N$58,2,FALSE)</f>
        <v>0.02774305555555556</v>
      </c>
      <c r="R48" s="368">
        <f>VLOOKUP(G48,Финишки!$M$3:$N$58,2,FALSE)</f>
        <v>0.02774305555555556</v>
      </c>
      <c r="S48" s="407">
        <f>VLOOKUP(G50,Финишки!$M$3:$N$58,2,FALSE)</f>
        <v>0.08008101851851852</v>
      </c>
    </row>
    <row r="49" spans="1:19" ht="12.75">
      <c r="A49" s="223">
        <v>5</v>
      </c>
      <c r="B49" s="127" t="s">
        <v>168</v>
      </c>
      <c r="C49" s="13">
        <v>1989</v>
      </c>
      <c r="D49" s="13" t="s">
        <v>21</v>
      </c>
      <c r="E49" s="127" t="s">
        <v>165</v>
      </c>
      <c r="F49" s="127" t="s">
        <v>166</v>
      </c>
      <c r="G49" s="222" t="s">
        <v>227</v>
      </c>
      <c r="H49" s="234">
        <f>VLOOKUP(G49,Финишки!$A$3:$B$58,2,FALSE)</f>
        <v>0.03450231481481481</v>
      </c>
      <c r="I49" s="280">
        <f>H49-Q48</f>
        <v>0.006759259259259253</v>
      </c>
      <c r="J49" s="24">
        <f>VLOOKUP(G49,Финишки!$D$3:$E$58,2,FALSE)</f>
        <v>0.03505787037037037</v>
      </c>
      <c r="K49" s="280">
        <f t="shared" si="4"/>
        <v>0.0005555555555555591</v>
      </c>
      <c r="L49" s="24">
        <f>VLOOKUP(G49,Финишки!$G$3:$H$59,2,FALSE)</f>
        <v>0.041180555555555554</v>
      </c>
      <c r="M49" s="280">
        <f t="shared" si="5"/>
        <v>0.006122685185185182</v>
      </c>
      <c r="N49" s="24">
        <f>VLOOKUP(G49,Финишки!$J$3:$K$58,2,FALSE)</f>
        <v>0.04221064814814815</v>
      </c>
      <c r="O49" s="280">
        <f t="shared" si="6"/>
        <v>0.0010300925925925963</v>
      </c>
      <c r="P49" s="280">
        <f t="shared" si="7"/>
        <v>0.012071759259259261</v>
      </c>
      <c r="Q49" s="280">
        <f>VLOOKUP(G49,Финишки!$M$3:$N$58,2,FALSE)</f>
        <v>0.05428240740740741</v>
      </c>
      <c r="R49" s="280">
        <f>Q49-Q48</f>
        <v>0.026539351851851852</v>
      </c>
      <c r="S49" s="436"/>
    </row>
    <row r="50" spans="1:19" ht="12.75">
      <c r="A50" s="376"/>
      <c r="B50" s="343" t="s">
        <v>164</v>
      </c>
      <c r="C50" s="323">
        <v>1988</v>
      </c>
      <c r="D50" s="323" t="s">
        <v>21</v>
      </c>
      <c r="E50" s="343" t="s">
        <v>165</v>
      </c>
      <c r="F50" s="343" t="s">
        <v>166</v>
      </c>
      <c r="G50" s="326" t="s">
        <v>228</v>
      </c>
      <c r="H50" s="245">
        <f>VLOOKUP(G50,Финишки!$A$3:$B$58,2,FALSE)</f>
        <v>0.06052083333333333</v>
      </c>
      <c r="I50" s="245">
        <f>H50-Q49</f>
        <v>0.006238425925925918</v>
      </c>
      <c r="J50" s="204">
        <f>VLOOKUP(G50,Финишки!$D$3:$E$58,2,FALSE)</f>
        <v>0.060972222222222226</v>
      </c>
      <c r="K50" s="234">
        <f t="shared" si="4"/>
        <v>0.000451388888888897</v>
      </c>
      <c r="L50" s="367">
        <f>VLOOKUP(G50,Финишки!$G$3:$H$59,2,FALSE)</f>
        <v>0.06690972222222223</v>
      </c>
      <c r="M50" s="368">
        <f t="shared" si="5"/>
        <v>0.005937500000000005</v>
      </c>
      <c r="N50" s="367">
        <f>VLOOKUP(G50,Финишки!$J$3:$K$58,2,FALSE)</f>
        <v>0.0679513888888889</v>
      </c>
      <c r="O50" s="368">
        <f t="shared" si="6"/>
        <v>0.001041666666666663</v>
      </c>
      <c r="P50" s="368">
        <f t="shared" si="7"/>
        <v>0.012129629629629629</v>
      </c>
      <c r="Q50" s="368">
        <f>VLOOKUP(G50,Финишки!$M$3:$N$58,2,FALSE)</f>
        <v>0.08008101851851852</v>
      </c>
      <c r="R50" s="368">
        <f>Q50-Q49</f>
        <v>0.025798611111111112</v>
      </c>
      <c r="S50" s="409"/>
    </row>
    <row r="51" spans="1:20" ht="25.5">
      <c r="A51" s="223"/>
      <c r="B51" s="186" t="s">
        <v>145</v>
      </c>
      <c r="C51" s="132">
        <v>1990</v>
      </c>
      <c r="D51" s="132" t="s">
        <v>20</v>
      </c>
      <c r="E51" s="134" t="s">
        <v>53</v>
      </c>
      <c r="F51" s="358" t="s">
        <v>185</v>
      </c>
      <c r="G51" s="346" t="s">
        <v>240</v>
      </c>
      <c r="H51" s="279">
        <f>VLOOKUP(G51,Финишки!$A$3:$B$58,2,FALSE)</f>
        <v>0.006076388888888889</v>
      </c>
      <c r="I51" s="279">
        <f>VLOOKUP(G51,Финишки!$A$3:$B$58,2,FALSE)</f>
        <v>0.006076388888888889</v>
      </c>
      <c r="J51" s="191">
        <f>VLOOKUP(G51,Финишки!$D$3:$E$58,2,FALSE)</f>
        <v>0.006539351851851852</v>
      </c>
      <c r="K51" s="279">
        <f t="shared" si="4"/>
        <v>0.00046296296296296276</v>
      </c>
      <c r="L51" s="191">
        <f>VLOOKUP(G51,Финишки!$G$3:$H$59,2,FALSE)</f>
        <v>0.013287037037037036</v>
      </c>
      <c r="M51" s="279">
        <f t="shared" si="5"/>
        <v>0.006747685185185185</v>
      </c>
      <c r="N51" s="191">
        <f>VLOOKUP(G51,Финишки!$J$3:$K$58,2,FALSE)</f>
        <v>0.013969907407407408</v>
      </c>
      <c r="O51" s="279">
        <f t="shared" si="6"/>
        <v>0.0006828703703703719</v>
      </c>
      <c r="P51" s="279">
        <f t="shared" si="7"/>
        <v>0.010393518518518519</v>
      </c>
      <c r="Q51" s="279">
        <f>VLOOKUP(G51,Финишки!$M$3:$N$58,2,FALSE)</f>
        <v>0.024363425925925927</v>
      </c>
      <c r="R51" s="279">
        <f>VLOOKUP(G51,Финишки!$M$3:$N$58,2,FALSE)</f>
        <v>0.024363425925925927</v>
      </c>
      <c r="S51" s="407" t="str">
        <f>VLOOKUP(G53,Финишки!$M$3:$N$58,2,FALSE)</f>
        <v>сошла</v>
      </c>
      <c r="T51" s="379"/>
    </row>
    <row r="52" spans="1:20" ht="25.5">
      <c r="A52" s="223"/>
      <c r="B52" s="31" t="s">
        <v>146</v>
      </c>
      <c r="C52" s="13">
        <v>1991</v>
      </c>
      <c r="D52" s="13" t="s">
        <v>20</v>
      </c>
      <c r="E52" s="109" t="s">
        <v>53</v>
      </c>
      <c r="F52" s="144" t="s">
        <v>185</v>
      </c>
      <c r="G52" s="222" t="s">
        <v>241</v>
      </c>
      <c r="H52" s="234">
        <f>VLOOKUP(G52,Финишки!$A$3:$B$58,2,FALSE)</f>
        <v>0.03096064814814815</v>
      </c>
      <c r="I52" s="280">
        <f>H52-Q51</f>
        <v>0.006597222222222223</v>
      </c>
      <c r="J52" s="24">
        <f>VLOOKUP(G52,Финишки!$D$3:$E$58,2,FALSE)</f>
        <v>0.03144675925925926</v>
      </c>
      <c r="K52" s="280">
        <f t="shared" si="4"/>
        <v>0.0004861111111111073</v>
      </c>
      <c r="L52" s="24">
        <f>VLOOKUP(G52,Финишки!$G$3:$H$59,2,FALSE)</f>
        <v>0.038252314814814815</v>
      </c>
      <c r="M52" s="280">
        <f t="shared" si="5"/>
        <v>0.006805555555555558</v>
      </c>
      <c r="N52" s="24">
        <f>VLOOKUP(G52,Финишки!$J$3:$K$58,2,FALSE)</f>
        <v>0.03903935185185185</v>
      </c>
      <c r="O52" s="280">
        <f t="shared" si="6"/>
        <v>0.0007870370370370375</v>
      </c>
      <c r="P52" s="280">
        <f t="shared" si="7"/>
        <v>0.013703703703703704</v>
      </c>
      <c r="Q52" s="280">
        <f>VLOOKUP(G52,Финишки!$M$3:$N$58,2,FALSE)</f>
        <v>0.05274305555555556</v>
      </c>
      <c r="R52" s="280">
        <f>Q52-Q51</f>
        <v>0.02837962962962963</v>
      </c>
      <c r="S52" s="408"/>
      <c r="T52" s="55"/>
    </row>
    <row r="53" spans="1:20" ht="26.25" thickBot="1">
      <c r="A53" s="219"/>
      <c r="B53" s="146" t="s">
        <v>147</v>
      </c>
      <c r="C53" s="115">
        <v>1990</v>
      </c>
      <c r="D53" s="115" t="s">
        <v>20</v>
      </c>
      <c r="E53" s="381" t="s">
        <v>53</v>
      </c>
      <c r="F53" s="383" t="s">
        <v>185</v>
      </c>
      <c r="G53" s="359" t="s">
        <v>242</v>
      </c>
      <c r="H53" s="245" t="e">
        <f>VLOOKUP(G53,Финишки!$A$3:$B$58,2,FALSE)</f>
        <v>#N/A</v>
      </c>
      <c r="I53" s="384"/>
      <c r="J53" s="204"/>
      <c r="K53" s="384"/>
      <c r="L53" s="193"/>
      <c r="M53" s="384"/>
      <c r="N53" s="193"/>
      <c r="O53" s="384"/>
      <c r="P53" s="384"/>
      <c r="Q53" s="384"/>
      <c r="R53" s="384"/>
      <c r="S53" s="441"/>
      <c r="T53" s="398"/>
    </row>
    <row r="54" spans="2:7" ht="13.5" thickTop="1">
      <c r="B54" s="91"/>
      <c r="C54" s="90"/>
      <c r="D54" s="90"/>
      <c r="E54" s="341"/>
      <c r="F54" s="342"/>
      <c r="G54" s="223"/>
    </row>
    <row r="55" spans="2:13" ht="15">
      <c r="B55" s="91"/>
      <c r="C55" s="90"/>
      <c r="D55" s="90"/>
      <c r="E55" s="437" t="s">
        <v>66</v>
      </c>
      <c r="F55" s="437"/>
      <c r="G55" s="437"/>
      <c r="H55" s="437"/>
      <c r="I55" s="437"/>
      <c r="J55" s="437"/>
      <c r="K55" s="437"/>
      <c r="L55" s="437"/>
      <c r="M55" s="437"/>
    </row>
    <row r="56" spans="1:21" ht="24">
      <c r="A56" s="354"/>
      <c r="B56" s="73" t="s">
        <v>33</v>
      </c>
      <c r="C56" s="72">
        <v>1982</v>
      </c>
      <c r="D56" s="72" t="s">
        <v>22</v>
      </c>
      <c r="E56" s="203" t="s">
        <v>30</v>
      </c>
      <c r="F56" s="203" t="s">
        <v>161</v>
      </c>
      <c r="G56" s="348" t="s">
        <v>255</v>
      </c>
      <c r="H56" s="245">
        <f>VLOOKUP(G56,Финишки!$A$3:$B$68,2,FALSE)</f>
        <v>0.004872685185185186</v>
      </c>
      <c r="I56" s="234">
        <f>VLOOKUP(G56,Финишки!$A$3:$B$58,2,FALSE)</f>
        <v>0.004872685185185186</v>
      </c>
      <c r="J56" s="96">
        <f>VLOOKUP(G56,Финишки!$D$3:$E$68,2,FALSE)</f>
        <v>0.005208333333333333</v>
      </c>
      <c r="K56" s="234">
        <f aca="true" t="shared" si="8" ref="K56:K81">J56-H56</f>
        <v>0.0003356481481481474</v>
      </c>
      <c r="L56" s="96">
        <f>VLOOKUP(G56,Финишки!$G$3:$H$69,2,FALSE)</f>
        <v>0.009976851851851853</v>
      </c>
      <c r="M56" s="234">
        <f aca="true" t="shared" si="9" ref="M56:M81">L56-J56</f>
        <v>0.00476851851851852</v>
      </c>
      <c r="N56" s="191">
        <f>VLOOKUP(G56,Финишки!$J$3:$K$68,2,FALSE)</f>
        <v>0.01068287037037037</v>
      </c>
      <c r="O56" s="279">
        <f aca="true" t="shared" si="10" ref="O56:O81">N56-L56</f>
        <v>0.0007060185185185173</v>
      </c>
      <c r="P56" s="279">
        <f aca="true" t="shared" si="11" ref="P56:P81">Q56-N56</f>
        <v>0.00792824074074074</v>
      </c>
      <c r="Q56" s="279">
        <f>VLOOKUP(G56,Финишки!$M$3:$N$68,2,FALSE)</f>
        <v>0.01861111111111111</v>
      </c>
      <c r="R56" s="279">
        <f>VLOOKUP(G56,Финишки!$M$3:$N$58,2,FALSE)</f>
        <v>0.01861111111111111</v>
      </c>
      <c r="S56" s="407">
        <f>VLOOKUP(G58,Финишки!$M$3:$N$68,2,FALSE)</f>
        <v>0.054907407407407405</v>
      </c>
      <c r="T56" s="138" t="s">
        <v>22</v>
      </c>
      <c r="U56" s="370"/>
    </row>
    <row r="57" spans="1:21" ht="24">
      <c r="A57" s="223">
        <v>1</v>
      </c>
      <c r="B57" s="31" t="s">
        <v>32</v>
      </c>
      <c r="C57" s="13">
        <v>1977</v>
      </c>
      <c r="D57" s="13" t="s">
        <v>22</v>
      </c>
      <c r="E57" s="36" t="s">
        <v>30</v>
      </c>
      <c r="F57" s="36" t="s">
        <v>161</v>
      </c>
      <c r="G57" s="222" t="s">
        <v>256</v>
      </c>
      <c r="H57" s="245">
        <f>VLOOKUP(G57,Финишки!$A$3:$B$68,2,FALSE)</f>
        <v>0.02378472222222222</v>
      </c>
      <c r="I57" s="280">
        <f>H57-Q56</f>
        <v>0.0051736111111111115</v>
      </c>
      <c r="J57" s="24">
        <f>VLOOKUP(G57,Финишки!$D$3:$E$68,2,FALSE)</f>
        <v>0.024131944444444445</v>
      </c>
      <c r="K57" s="280">
        <f t="shared" si="8"/>
        <v>0.00034722222222222446</v>
      </c>
      <c r="L57" s="24">
        <f>VLOOKUP(G57,Финишки!$G$3:$H$69,2,FALSE)</f>
        <v>0.02849537037037037</v>
      </c>
      <c r="M57" s="280">
        <f t="shared" si="9"/>
        <v>0.004363425925925923</v>
      </c>
      <c r="N57" s="24">
        <f>VLOOKUP(G57,Финишки!$J$3:$K$68,2,FALSE)</f>
        <v>0.029039351851851854</v>
      </c>
      <c r="O57" s="280">
        <f t="shared" si="10"/>
        <v>0.0005439814814814856</v>
      </c>
      <c r="P57" s="280">
        <f t="shared" si="11"/>
        <v>0.008159722222222218</v>
      </c>
      <c r="Q57" s="280">
        <f>VLOOKUP(G57,Финишки!$M$3:$N$68,2,FALSE)</f>
        <v>0.03719907407407407</v>
      </c>
      <c r="R57" s="280">
        <f>Q57-Q56</f>
        <v>0.018587962962962962</v>
      </c>
      <c r="S57" s="408"/>
      <c r="T57" s="90" t="s">
        <v>22</v>
      </c>
      <c r="U57" s="370"/>
    </row>
    <row r="58" spans="1:21" ht="24">
      <c r="A58" s="376"/>
      <c r="B58" s="322" t="s">
        <v>29</v>
      </c>
      <c r="C58" s="323">
        <v>1979</v>
      </c>
      <c r="D58" s="323" t="s">
        <v>22</v>
      </c>
      <c r="E58" s="363" t="s">
        <v>30</v>
      </c>
      <c r="F58" s="363" t="s">
        <v>161</v>
      </c>
      <c r="G58" s="326" t="s">
        <v>257</v>
      </c>
      <c r="H58" s="372">
        <f>VLOOKUP(G58,Финишки!$A$3:$B$68,2,FALSE)</f>
        <v>0.042013888888888885</v>
      </c>
      <c r="I58" s="245">
        <f>H58-Q57</f>
        <v>0.0048148148148148134</v>
      </c>
      <c r="J58" s="204">
        <f>VLOOKUP(G58,Финишки!$D$3:$E$68,2,FALSE)</f>
        <v>0.042361111111111106</v>
      </c>
      <c r="K58" s="245">
        <f t="shared" si="8"/>
        <v>0.000347222222222221</v>
      </c>
      <c r="L58" s="204">
        <f>VLOOKUP(G58,Финишки!$G$3:$H$69,2,FALSE)</f>
        <v>0.04642361111111112</v>
      </c>
      <c r="M58" s="245">
        <f t="shared" si="9"/>
        <v>0.0040625000000000105</v>
      </c>
      <c r="N58" s="204">
        <f>VLOOKUP(G58,Финишки!$J$3:$K$68,2,FALSE)</f>
        <v>0.047094907407407405</v>
      </c>
      <c r="O58" s="245">
        <f t="shared" si="10"/>
        <v>0.0006712962962962879</v>
      </c>
      <c r="P58" s="245">
        <f t="shared" si="11"/>
        <v>0.0078125</v>
      </c>
      <c r="Q58" s="245">
        <f>VLOOKUP(G58,Финишки!$M$3:$N$68,2,FALSE)</f>
        <v>0.054907407407407405</v>
      </c>
      <c r="R58" s="245">
        <f>Q58-Q57</f>
        <v>0.017708333333333333</v>
      </c>
      <c r="S58" s="409"/>
      <c r="T58" s="336" t="s">
        <v>22</v>
      </c>
      <c r="U58" s="370"/>
    </row>
    <row r="59" spans="1:21" ht="25.5">
      <c r="A59" s="223"/>
      <c r="B59" s="133" t="s">
        <v>233</v>
      </c>
      <c r="C59" s="132">
        <v>1985</v>
      </c>
      <c r="D59" s="132" t="s">
        <v>22</v>
      </c>
      <c r="E59" s="360" t="s">
        <v>51</v>
      </c>
      <c r="F59" s="358" t="s">
        <v>214</v>
      </c>
      <c r="G59" s="346" t="s">
        <v>249</v>
      </c>
      <c r="H59" s="245">
        <f>VLOOKUP(G59,Финишки!$A$3:$B$68,2,FALSE)</f>
        <v>0.0051736111111111115</v>
      </c>
      <c r="I59" s="234">
        <f>VLOOKUP(G59,Финишки!$A$3:$B$58,2,FALSE)</f>
        <v>0.0051736111111111115</v>
      </c>
      <c r="J59" s="96">
        <f>VLOOKUP(G59,Финишки!$D$3:$E$68,2,FALSE)</f>
        <v>0.005601851851851852</v>
      </c>
      <c r="K59" s="234">
        <f t="shared" si="8"/>
        <v>0.0004282407407407403</v>
      </c>
      <c r="L59" s="367">
        <f>VLOOKUP(G59,Финишки!$G$3:$H$69,2,FALSE)</f>
        <v>0.0103125</v>
      </c>
      <c r="M59" s="368">
        <f t="shared" si="9"/>
        <v>0.004710648148148149</v>
      </c>
      <c r="N59" s="367">
        <f>VLOOKUP(G59,Финишки!$J$3:$K$68,2,FALSE)</f>
        <v>0.011064814814814814</v>
      </c>
      <c r="O59" s="368">
        <f t="shared" si="10"/>
        <v>0.0007523148148148133</v>
      </c>
      <c r="P59" s="368">
        <f t="shared" si="11"/>
        <v>0.008275462962962965</v>
      </c>
      <c r="Q59" s="368">
        <f>VLOOKUP(G59,Финишки!$M$3:$N$68,2,FALSE)</f>
        <v>0.01934027777777778</v>
      </c>
      <c r="R59" s="368">
        <f>VLOOKUP(G59,Финишки!$M$3:$N$58,2,FALSE)</f>
        <v>0.01934027777777778</v>
      </c>
      <c r="S59" s="407">
        <f>VLOOKUP(G61,Финишки!$M$3:$N$68,2,FALSE)</f>
        <v>0.05530092592592593</v>
      </c>
      <c r="T59" s="399" t="s">
        <v>22</v>
      </c>
      <c r="U59" s="370"/>
    </row>
    <row r="60" spans="1:21" ht="25.5">
      <c r="A60" s="223">
        <v>2</v>
      </c>
      <c r="B60" s="31" t="s">
        <v>50</v>
      </c>
      <c r="C60" s="13">
        <v>1983</v>
      </c>
      <c r="D60" s="13" t="s">
        <v>20</v>
      </c>
      <c r="E60" s="109" t="s">
        <v>51</v>
      </c>
      <c r="F60" s="144" t="s">
        <v>214</v>
      </c>
      <c r="G60" s="222" t="s">
        <v>250</v>
      </c>
      <c r="H60" s="245">
        <f>VLOOKUP(G60,Финишки!$A$3:$B$68,2,FALSE)</f>
        <v>0.02414351851851852</v>
      </c>
      <c r="I60" s="280">
        <f>H60-Q59</f>
        <v>0.00480324074074074</v>
      </c>
      <c r="J60" s="24">
        <f>VLOOKUP(G60,Финишки!$D$3:$E$68,2,FALSE)</f>
        <v>0.024513888888888887</v>
      </c>
      <c r="K60" s="280">
        <f t="shared" si="8"/>
        <v>0.00037037037037036813</v>
      </c>
      <c r="L60" s="24">
        <f>VLOOKUP(G60,Финишки!$G$3:$H$69,2,FALSE)</f>
        <v>0.028912037037037038</v>
      </c>
      <c r="M60" s="280">
        <f t="shared" si="9"/>
        <v>0.004398148148148151</v>
      </c>
      <c r="N60" s="24">
        <f>VLOOKUP(G60,Финишки!$J$3:$K$68,2,FALSE)</f>
        <v>0.02953703703703704</v>
      </c>
      <c r="O60" s="280">
        <f t="shared" si="10"/>
        <v>0.0006250000000000006</v>
      </c>
      <c r="P60" s="280">
        <f t="shared" si="11"/>
        <v>0.008449074074074078</v>
      </c>
      <c r="Q60" s="280">
        <f>VLOOKUP(G60,Финишки!$M$3:$N$68,2,FALSE)</f>
        <v>0.037986111111111116</v>
      </c>
      <c r="R60" s="280">
        <f>Q60-Q59</f>
        <v>0.018645833333333337</v>
      </c>
      <c r="S60" s="436"/>
      <c r="T60" s="399" t="s">
        <v>22</v>
      </c>
      <c r="U60" s="370"/>
    </row>
    <row r="61" spans="1:21" ht="12.75">
      <c r="A61" s="223"/>
      <c r="B61" s="319" t="s">
        <v>93</v>
      </c>
      <c r="C61" s="320">
        <v>1983</v>
      </c>
      <c r="D61" s="320" t="s">
        <v>22</v>
      </c>
      <c r="E61" s="334" t="s">
        <v>92</v>
      </c>
      <c r="F61" s="334" t="s">
        <v>159</v>
      </c>
      <c r="G61" s="347" t="s">
        <v>251</v>
      </c>
      <c r="H61" s="371">
        <f>VLOOKUP(G61,Финишки!$A$3:$B$68,2,FALSE)</f>
        <v>0.04265046296296296</v>
      </c>
      <c r="I61" s="234">
        <f>H61-Q60</f>
        <v>0.004664351851851843</v>
      </c>
      <c r="J61" s="96">
        <f>VLOOKUP(G61,Финишки!$D$3:$E$68,2,FALSE)</f>
        <v>0.042951388888888886</v>
      </c>
      <c r="K61" s="234">
        <f t="shared" si="8"/>
        <v>0.0003009259259259267</v>
      </c>
      <c r="L61" s="367">
        <f>VLOOKUP(G61,Финишки!$G$3:$H$69,2,FALSE)</f>
        <v>0.046921296296296294</v>
      </c>
      <c r="M61" s="368">
        <f t="shared" si="9"/>
        <v>0.003969907407407408</v>
      </c>
      <c r="N61" s="367">
        <f>VLOOKUP(G61,Финишки!$J$3:$K$68,2,FALSE)</f>
        <v>0.04743055555555556</v>
      </c>
      <c r="O61" s="368">
        <f t="shared" si="10"/>
        <v>0.0005092592592592649</v>
      </c>
      <c r="P61" s="368">
        <f t="shared" si="11"/>
        <v>0.007870370370370368</v>
      </c>
      <c r="Q61" s="368">
        <f>VLOOKUP(G61,Финишки!$M$3:$N$68,2,FALSE)</f>
        <v>0.05530092592592593</v>
      </c>
      <c r="R61" s="368">
        <f>Q61-Q60</f>
        <v>0.01731481481481481</v>
      </c>
      <c r="S61" s="409"/>
      <c r="T61" s="399" t="s">
        <v>22</v>
      </c>
      <c r="U61" s="370"/>
    </row>
    <row r="62" spans="1:21" ht="12.75">
      <c r="A62" s="354"/>
      <c r="B62" s="73" t="s">
        <v>36</v>
      </c>
      <c r="C62" s="72">
        <v>1985</v>
      </c>
      <c r="D62" s="72" t="s">
        <v>20</v>
      </c>
      <c r="E62" s="74" t="s">
        <v>37</v>
      </c>
      <c r="F62" s="74" t="s">
        <v>38</v>
      </c>
      <c r="G62" s="348" t="s">
        <v>258</v>
      </c>
      <c r="H62" s="292">
        <f>VLOOKUP(G62,Финишки!$A$3:$B$68,2,FALSE)</f>
        <v>0.005046296296296296</v>
      </c>
      <c r="I62" s="279">
        <f>VLOOKUP(G62,Финишки!$A$3:$B$58,2,FALSE)</f>
        <v>0.005046296296296296</v>
      </c>
      <c r="J62" s="191">
        <f>VLOOKUP(G62,Финишки!$D$3:$E$68,2,FALSE)</f>
        <v>0.005497685185185185</v>
      </c>
      <c r="K62" s="279">
        <f t="shared" si="8"/>
        <v>0.0004513888888888892</v>
      </c>
      <c r="L62" s="191">
        <f>VLOOKUP(G62,Финишки!$G$3:$H$69,2,FALSE)</f>
        <v>0.010358796296296295</v>
      </c>
      <c r="M62" s="279">
        <f t="shared" si="9"/>
        <v>0.0048611111111111095</v>
      </c>
      <c r="N62" s="191">
        <f>VLOOKUP(G62,Финишки!$J$3:$K$68,2,FALSE)</f>
        <v>0.011157407407407408</v>
      </c>
      <c r="O62" s="279">
        <f t="shared" si="10"/>
        <v>0.0007986111111111128</v>
      </c>
      <c r="P62" s="279">
        <f t="shared" si="11"/>
        <v>0.008541666666666666</v>
      </c>
      <c r="Q62" s="279">
        <f>VLOOKUP(G62,Финишки!$M$3:$N$68,2,FALSE)</f>
        <v>0.019699074074074074</v>
      </c>
      <c r="R62" s="279">
        <f>VLOOKUP(G62,Финишки!$M$3:$N$58,2,FALSE)</f>
        <v>0.019699074074074074</v>
      </c>
      <c r="S62" s="407">
        <f>VLOOKUP(G64,Финишки!$M$3:$N$68,2,FALSE)</f>
        <v>0.05716435185185185</v>
      </c>
      <c r="T62" s="138" t="s">
        <v>20</v>
      </c>
      <c r="U62" s="370"/>
    </row>
    <row r="63" spans="1:21" ht="12.75">
      <c r="A63" s="223">
        <v>3</v>
      </c>
      <c r="B63" s="31" t="s">
        <v>40</v>
      </c>
      <c r="C63" s="13">
        <v>1986</v>
      </c>
      <c r="D63" s="13" t="s">
        <v>22</v>
      </c>
      <c r="E63" s="34" t="s">
        <v>37</v>
      </c>
      <c r="F63" s="34" t="s">
        <v>38</v>
      </c>
      <c r="G63" s="222" t="s">
        <v>259</v>
      </c>
      <c r="H63" s="245">
        <f>VLOOKUP(G63,Финишки!$A$3:$B$68,2,FALSE)</f>
        <v>0.024861111111111108</v>
      </c>
      <c r="I63" s="280">
        <f>H63-Q62</f>
        <v>0.005162037037037034</v>
      </c>
      <c r="J63" s="24">
        <f>VLOOKUP(G63,Финишки!$D$3:$E$68,2,FALSE)</f>
        <v>0.025243055555555557</v>
      </c>
      <c r="K63" s="280">
        <f t="shared" si="8"/>
        <v>0.00038194444444444864</v>
      </c>
      <c r="L63" s="24">
        <f>VLOOKUP(G63,Финишки!$G$3:$H$69,2,FALSE)</f>
        <v>0.029976851851851852</v>
      </c>
      <c r="M63" s="280">
        <f t="shared" si="9"/>
        <v>0.004733796296296295</v>
      </c>
      <c r="N63" s="24">
        <f>VLOOKUP(G63,Финишки!$J$3:$K$68,2,FALSE)</f>
        <v>0.030671296296296294</v>
      </c>
      <c r="O63" s="280">
        <f t="shared" si="10"/>
        <v>0.000694444444444442</v>
      </c>
      <c r="P63" s="280">
        <f t="shared" si="11"/>
        <v>0.008240740740740743</v>
      </c>
      <c r="Q63" s="280">
        <f>VLOOKUP(G63,Финишки!$M$3:$N$68,2,FALSE)</f>
        <v>0.03891203703703704</v>
      </c>
      <c r="R63" s="280">
        <f>Q63-Q62</f>
        <v>0.019212962962962963</v>
      </c>
      <c r="S63" s="408"/>
      <c r="T63" s="90" t="s">
        <v>20</v>
      </c>
      <c r="U63" s="370"/>
    </row>
    <row r="64" spans="1:21" ht="12.75">
      <c r="A64" s="376"/>
      <c r="B64" s="322" t="s">
        <v>41</v>
      </c>
      <c r="C64" s="323">
        <v>1982</v>
      </c>
      <c r="D64" s="323" t="s">
        <v>22</v>
      </c>
      <c r="E64" s="324" t="s">
        <v>37</v>
      </c>
      <c r="F64" s="363" t="s">
        <v>38</v>
      </c>
      <c r="G64" s="326" t="s">
        <v>260</v>
      </c>
      <c r="H64" s="372">
        <f>VLOOKUP(G64,Финишки!$A$3:$B$68,2,FALSE)</f>
        <v>0.04380787037037037</v>
      </c>
      <c r="I64" s="245">
        <f>H64-Q63</f>
        <v>0.004895833333333335</v>
      </c>
      <c r="J64" s="204">
        <f>VLOOKUP(G64,Финишки!$D$3:$E$68,2,FALSE)</f>
        <v>0.04417824074074075</v>
      </c>
      <c r="K64" s="245">
        <f t="shared" si="8"/>
        <v>0.00037037037037037507</v>
      </c>
      <c r="L64" s="204">
        <f>VLOOKUP(G64,Финишки!$G$3:$H$69,2,FALSE)</f>
        <v>0.048518518518518516</v>
      </c>
      <c r="M64" s="245">
        <f t="shared" si="9"/>
        <v>0.004340277777777769</v>
      </c>
      <c r="N64" s="204">
        <f>VLOOKUP(G64,Финишки!$J$3:$K$68,2,FALSE)</f>
        <v>0.049305555555555554</v>
      </c>
      <c r="O64" s="245">
        <f t="shared" si="10"/>
        <v>0.0007870370370370375</v>
      </c>
      <c r="P64" s="245">
        <f t="shared" si="11"/>
        <v>0.007858796296296294</v>
      </c>
      <c r="Q64" s="245">
        <f>VLOOKUP(G64,Финишки!$M$3:$N$68,2,FALSE)</f>
        <v>0.05716435185185185</v>
      </c>
      <c r="R64" s="245">
        <f>Q64-Q63</f>
        <v>0.01825231481481481</v>
      </c>
      <c r="S64" s="409"/>
      <c r="T64" s="336" t="s">
        <v>20</v>
      </c>
      <c r="U64" s="370"/>
    </row>
    <row r="65" spans="1:21" ht="12.75">
      <c r="A65" s="223"/>
      <c r="B65" s="133" t="s">
        <v>234</v>
      </c>
      <c r="C65" s="132">
        <v>1985</v>
      </c>
      <c r="D65" s="132" t="s">
        <v>21</v>
      </c>
      <c r="E65" s="202" t="s">
        <v>37</v>
      </c>
      <c r="F65" s="203" t="s">
        <v>99</v>
      </c>
      <c r="G65" s="346" t="s">
        <v>264</v>
      </c>
      <c r="H65" s="245">
        <f>VLOOKUP(G65,Финишки!$A$3:$B$68,2,FALSE)</f>
        <v>0.005092592592592592</v>
      </c>
      <c r="I65" s="234">
        <f>VLOOKUP(G65,Финишки!$A$3:$B$58,2,FALSE)</f>
        <v>0.005092592592592592</v>
      </c>
      <c r="J65" s="96">
        <f>VLOOKUP(G65,Финишки!$D$3:$E$68,2,FALSE)</f>
        <v>0.005520833333333333</v>
      </c>
      <c r="K65" s="234">
        <f t="shared" si="8"/>
        <v>0.0004282407407407412</v>
      </c>
      <c r="L65" s="367">
        <f>VLOOKUP(G65,Финишки!$G$3:$H$69,2,FALSE)</f>
        <v>0.01076388888888889</v>
      </c>
      <c r="M65" s="368">
        <f t="shared" si="9"/>
        <v>0.005243055555555557</v>
      </c>
      <c r="N65" s="367">
        <f>VLOOKUP(G65,Финишки!$J$3:$K$68,2,FALSE)</f>
        <v>0.011412037037037038</v>
      </c>
      <c r="O65" s="368">
        <f t="shared" si="10"/>
        <v>0.0006481481481481477</v>
      </c>
      <c r="P65" s="368">
        <f t="shared" si="11"/>
        <v>0.008587962962962962</v>
      </c>
      <c r="Q65" s="368">
        <f>VLOOKUP(G65,Финишки!$M$3:$N$68,2,FALSE)</f>
        <v>0.02</v>
      </c>
      <c r="R65" s="368">
        <f>VLOOKUP(G65,Финишки!$M$3:$N$58,2,FALSE)</f>
        <v>0.02</v>
      </c>
      <c r="S65" s="407">
        <f>VLOOKUP(G67,Финишки!$M$3:$N$68,2,FALSE)</f>
        <v>0.05966435185185185</v>
      </c>
      <c r="T65" s="399" t="s">
        <v>20</v>
      </c>
      <c r="U65" s="370"/>
    </row>
    <row r="66" spans="1:21" ht="12.75">
      <c r="A66" s="223" t="s">
        <v>294</v>
      </c>
      <c r="B66" s="31" t="s">
        <v>35</v>
      </c>
      <c r="C66" s="13">
        <v>1987</v>
      </c>
      <c r="D66" s="13" t="s">
        <v>20</v>
      </c>
      <c r="E66" s="34" t="s">
        <v>37</v>
      </c>
      <c r="F66" s="34" t="s">
        <v>38</v>
      </c>
      <c r="G66" s="222" t="s">
        <v>265</v>
      </c>
      <c r="H66" s="245">
        <f>VLOOKUP(G66,Финишки!$A$3:$B$68,2,FALSE)</f>
        <v>0.02512731481481481</v>
      </c>
      <c r="I66" s="280">
        <f>H66-Q65</f>
        <v>0.00512731481481481</v>
      </c>
      <c r="J66" s="24">
        <f>VLOOKUP(G66,Финишки!$D$3:$E$68,2,FALSE)</f>
        <v>0.025543981481481483</v>
      </c>
      <c r="K66" s="280">
        <f t="shared" si="8"/>
        <v>0.0004166666666666728</v>
      </c>
      <c r="L66" s="24">
        <f>VLOOKUP(G66,Финишки!$G$3:$H$69,2,FALSE)</f>
        <v>0.03019675925925926</v>
      </c>
      <c r="M66" s="280">
        <f t="shared" si="9"/>
        <v>0.0046527777777777765</v>
      </c>
      <c r="N66" s="24">
        <f>VLOOKUP(G66,Финишки!$J$3:$K$68,2,FALSE)</f>
        <v>0.0309375</v>
      </c>
      <c r="O66" s="280">
        <f t="shared" si="10"/>
        <v>0.0007407407407407397</v>
      </c>
      <c r="P66" s="280">
        <f t="shared" si="11"/>
        <v>0.008379629629629626</v>
      </c>
      <c r="Q66" s="280">
        <f>VLOOKUP(G66,Финишки!$M$3:$N$68,2,FALSE)</f>
        <v>0.039317129629629625</v>
      </c>
      <c r="R66" s="280">
        <f>Q66-Q65</f>
        <v>0.019317129629629625</v>
      </c>
      <c r="S66" s="436"/>
      <c r="T66" s="399" t="s">
        <v>20</v>
      </c>
      <c r="U66" s="370"/>
    </row>
    <row r="67" spans="1:21" ht="12.75">
      <c r="A67" s="223"/>
      <c r="B67" s="319" t="s">
        <v>235</v>
      </c>
      <c r="C67" s="320">
        <v>1983</v>
      </c>
      <c r="D67" s="320" t="s">
        <v>20</v>
      </c>
      <c r="E67" s="334" t="s">
        <v>37</v>
      </c>
      <c r="F67" s="364" t="s">
        <v>236</v>
      </c>
      <c r="G67" s="347" t="s">
        <v>266</v>
      </c>
      <c r="H67" s="371">
        <f>VLOOKUP(G67,Финишки!$A$3:$B$68,2,FALSE)</f>
        <v>0.04438657407407407</v>
      </c>
      <c r="I67" s="234">
        <f>H67-Q66</f>
        <v>0.005069444444444446</v>
      </c>
      <c r="J67" s="96">
        <f>VLOOKUP(G67,Финишки!$D$3:$E$68,2,FALSE)</f>
        <v>0.0450462962962963</v>
      </c>
      <c r="K67" s="234">
        <f t="shared" si="8"/>
        <v>0.0006597222222222282</v>
      </c>
      <c r="L67" s="367">
        <f>VLOOKUP(G67,Финишки!$G$3:$H$69,2,FALSE)</f>
        <v>0.04994212962962963</v>
      </c>
      <c r="M67" s="368">
        <f t="shared" si="9"/>
        <v>0.004895833333333328</v>
      </c>
      <c r="N67" s="367">
        <f>VLOOKUP(G67,Финишки!$J$3:$K$68,2,FALSE)</f>
        <v>0.05115740740740741</v>
      </c>
      <c r="O67" s="368">
        <f t="shared" si="10"/>
        <v>0.0012152777777777804</v>
      </c>
      <c r="P67" s="368">
        <f t="shared" si="11"/>
        <v>0.008506944444444442</v>
      </c>
      <c r="Q67" s="368">
        <f>VLOOKUP(G67,Финишки!$M$3:$N$68,2,FALSE)</f>
        <v>0.05966435185185185</v>
      </c>
      <c r="R67" s="368">
        <f>Q67-Q66</f>
        <v>0.020347222222222225</v>
      </c>
      <c r="S67" s="409"/>
      <c r="T67" s="399" t="s">
        <v>20</v>
      </c>
      <c r="U67" s="370"/>
    </row>
    <row r="68" spans="1:21" ht="12.75">
      <c r="A68" s="354"/>
      <c r="B68" s="73" t="s">
        <v>139</v>
      </c>
      <c r="C68" s="361">
        <v>1976</v>
      </c>
      <c r="D68" s="361" t="s">
        <v>22</v>
      </c>
      <c r="E68" s="181" t="s">
        <v>53</v>
      </c>
      <c r="F68" s="362" t="s">
        <v>140</v>
      </c>
      <c r="G68" s="348" t="s">
        <v>246</v>
      </c>
      <c r="H68" s="292">
        <f>VLOOKUP(G68,Финишки!$A$3:$B$68,2,FALSE)</f>
        <v>0.004861111111111111</v>
      </c>
      <c r="I68" s="279">
        <f>VLOOKUP(G68,Финишки!$A$3:$B$58,2,FALSE)</f>
        <v>0.004861111111111111</v>
      </c>
      <c r="J68" s="191">
        <f>VLOOKUP(G68,Финишки!$D$3:$E$68,2,FALSE)</f>
        <v>0.0051967592592592595</v>
      </c>
      <c r="K68" s="279">
        <f t="shared" si="8"/>
        <v>0.0003356481481481483</v>
      </c>
      <c r="L68" s="191">
        <f>VLOOKUP(G68,Финишки!$G$3:$H$69,2,FALSE)</f>
        <v>0.009768518518518518</v>
      </c>
      <c r="M68" s="279">
        <f t="shared" si="9"/>
        <v>0.004571759259259259</v>
      </c>
      <c r="N68" s="191">
        <f>VLOOKUP(G68,Финишки!$J$3:$K$68,2,FALSE)</f>
        <v>0.01050925925925926</v>
      </c>
      <c r="O68" s="279">
        <f t="shared" si="10"/>
        <v>0.0007407407407407415</v>
      </c>
      <c r="P68" s="279">
        <f t="shared" si="11"/>
        <v>0.008773148148148148</v>
      </c>
      <c r="Q68" s="279">
        <f>VLOOKUP(G68,Финишки!$M$3:$N$68,2,FALSE)</f>
        <v>0.019282407407407408</v>
      </c>
      <c r="R68" s="279">
        <f>VLOOKUP(G68,Финишки!$M$3:$N$58,2,FALSE)</f>
        <v>0.019282407407407408</v>
      </c>
      <c r="S68" s="407">
        <f>VLOOKUP(G70,Финишки!$M$3:$N$68,2,FALSE)</f>
        <v>0.06002314814814815</v>
      </c>
      <c r="T68" s="138"/>
      <c r="U68" s="370"/>
    </row>
    <row r="69" spans="1:21" ht="12.75">
      <c r="A69" s="223">
        <v>4</v>
      </c>
      <c r="B69" s="31" t="s">
        <v>229</v>
      </c>
      <c r="C69" s="13">
        <v>1985</v>
      </c>
      <c r="D69" s="13" t="s">
        <v>20</v>
      </c>
      <c r="E69" s="109" t="s">
        <v>53</v>
      </c>
      <c r="F69" s="144" t="s">
        <v>230</v>
      </c>
      <c r="G69" s="222" t="s">
        <v>247</v>
      </c>
      <c r="H69" s="245">
        <f>VLOOKUP(G69,Финишки!$A$3:$B$68,2,FALSE)</f>
        <v>0.02442129629629629</v>
      </c>
      <c r="I69" s="280">
        <f>H69-Q68</f>
        <v>0.005138888888888884</v>
      </c>
      <c r="J69" s="24">
        <f>VLOOKUP(G69,Финишки!$D$3:$E$68,2,FALSE)</f>
        <v>0.02476851851851852</v>
      </c>
      <c r="K69" s="280">
        <f t="shared" si="8"/>
        <v>0.00034722222222222793</v>
      </c>
      <c r="L69" s="24">
        <f>VLOOKUP(G69,Финишки!$G$3:$H$69,2,FALSE)</f>
        <v>0.02960648148148148</v>
      </c>
      <c r="M69" s="280">
        <f t="shared" si="9"/>
        <v>0.004837962962962961</v>
      </c>
      <c r="N69" s="24">
        <f>VLOOKUP(G69,Финишки!$J$3:$K$68,2,FALSE)</f>
        <v>0.03027777777777778</v>
      </c>
      <c r="O69" s="280">
        <f t="shared" si="10"/>
        <v>0.0006712962962962983</v>
      </c>
      <c r="P69" s="280">
        <f t="shared" si="11"/>
        <v>0.009548611111111112</v>
      </c>
      <c r="Q69" s="280">
        <f>VLOOKUP(G69,Финишки!$M$3:$N$68,2,FALSE)</f>
        <v>0.03982638888888889</v>
      </c>
      <c r="R69" s="280">
        <f>Q69-Q68</f>
        <v>0.020543981481481483</v>
      </c>
      <c r="S69" s="408"/>
      <c r="T69" s="90"/>
      <c r="U69" s="370"/>
    </row>
    <row r="70" spans="1:21" ht="12.75">
      <c r="A70" s="376"/>
      <c r="B70" s="322" t="s">
        <v>231</v>
      </c>
      <c r="C70" s="323">
        <v>1986</v>
      </c>
      <c r="D70" s="323" t="s">
        <v>20</v>
      </c>
      <c r="E70" s="339" t="s">
        <v>53</v>
      </c>
      <c r="F70" s="340" t="s">
        <v>232</v>
      </c>
      <c r="G70" s="326" t="s">
        <v>248</v>
      </c>
      <c r="H70" s="372">
        <f>VLOOKUP(G70,Финишки!$A$3:$B$68,2,FALSE)</f>
        <v>0.04512731481481482</v>
      </c>
      <c r="I70" s="245">
        <f>H70-Q69</f>
        <v>0.005300925925925931</v>
      </c>
      <c r="J70" s="204">
        <f>VLOOKUP(G70,Финишки!$D$3:$E$68,2,FALSE)</f>
        <v>0.04554398148148148</v>
      </c>
      <c r="K70" s="245">
        <f t="shared" si="8"/>
        <v>0.00041666666666665547</v>
      </c>
      <c r="L70" s="204">
        <f>VLOOKUP(G70,Финишки!$G$3:$H$69,2,FALSE)</f>
        <v>0.050173611111111106</v>
      </c>
      <c r="M70" s="245">
        <f t="shared" si="9"/>
        <v>0.004629629629629629</v>
      </c>
      <c r="N70" s="204">
        <f>VLOOKUP(G70,Финишки!$J$3:$K$68,2,FALSE)</f>
        <v>0.0509375</v>
      </c>
      <c r="O70" s="245">
        <f t="shared" si="10"/>
        <v>0.0007638888888888903</v>
      </c>
      <c r="P70" s="245">
        <f t="shared" si="11"/>
        <v>0.009085648148148155</v>
      </c>
      <c r="Q70" s="245">
        <f>VLOOKUP(G70,Финишки!$M$3:$N$68,2,FALSE)</f>
        <v>0.06002314814814815</v>
      </c>
      <c r="R70" s="245">
        <f>Q70-Q69</f>
        <v>0.02019675925925926</v>
      </c>
      <c r="S70" s="409"/>
      <c r="T70" s="336"/>
      <c r="U70" s="370"/>
    </row>
    <row r="71" spans="1:21" ht="12.75">
      <c r="A71" s="223"/>
      <c r="B71" s="133" t="s">
        <v>118</v>
      </c>
      <c r="C71" s="132">
        <v>1965</v>
      </c>
      <c r="D71" s="132" t="s">
        <v>22</v>
      </c>
      <c r="E71" s="203" t="s">
        <v>119</v>
      </c>
      <c r="F71" s="369" t="s">
        <v>192</v>
      </c>
      <c r="G71" s="346" t="s">
        <v>252</v>
      </c>
      <c r="H71" s="245">
        <f>VLOOKUP(G71,Финишки!$A$3:$B$68,2,FALSE)</f>
        <v>0.005439814814814815</v>
      </c>
      <c r="I71" s="234">
        <f>VLOOKUP(G71,Финишки!$A$3:$B$58,2,FALSE)</f>
        <v>0.005439814814814815</v>
      </c>
      <c r="J71" s="96">
        <f>VLOOKUP(G71,Финишки!$D$3:$E$68,2,FALSE)</f>
        <v>0.005891203703703703</v>
      </c>
      <c r="K71" s="234">
        <f t="shared" si="8"/>
        <v>0.0004513888888888883</v>
      </c>
      <c r="L71" s="367">
        <f>VLOOKUP(G71,Финишки!$G$3:$H$69,2,FALSE)</f>
        <v>0.010532407407407407</v>
      </c>
      <c r="M71" s="368">
        <f t="shared" si="9"/>
        <v>0.004641203703703704</v>
      </c>
      <c r="N71" s="367">
        <f>VLOOKUP(G71,Финишки!$J$3:$K$68,2,FALSE)</f>
        <v>0.011539351851851851</v>
      </c>
      <c r="O71" s="368">
        <f t="shared" si="10"/>
        <v>0.001006944444444444</v>
      </c>
      <c r="P71" s="368">
        <f t="shared" si="11"/>
        <v>0.009525462962962963</v>
      </c>
      <c r="Q71" s="368">
        <f>VLOOKUP(G71,Финишки!$M$3:$N$68,2,FALSE)</f>
        <v>0.021064814814814814</v>
      </c>
      <c r="R71" s="368">
        <f>VLOOKUP(G71,Финишки!$M$3:$N$58,2,FALSE)</f>
        <v>0.021064814814814814</v>
      </c>
      <c r="S71" s="407">
        <f>VLOOKUP(G73,Финишки!$M$3:$N$68,2,FALSE)</f>
        <v>0.06024305555555556</v>
      </c>
      <c r="T71" s="399"/>
      <c r="U71" s="370"/>
    </row>
    <row r="72" spans="1:21" ht="12.75">
      <c r="A72" s="223">
        <v>5</v>
      </c>
      <c r="B72" s="31" t="s">
        <v>134</v>
      </c>
      <c r="C72" s="13">
        <v>1985</v>
      </c>
      <c r="D72" s="13" t="s">
        <v>22</v>
      </c>
      <c r="E72" s="36" t="s">
        <v>119</v>
      </c>
      <c r="F72" s="34"/>
      <c r="G72" s="222" t="s">
        <v>253</v>
      </c>
      <c r="H72" s="245">
        <f>VLOOKUP(G72,Финишки!$A$3:$B$68,2,FALSE)</f>
        <v>0.026504629629629628</v>
      </c>
      <c r="I72" s="280">
        <f>H72-Q71</f>
        <v>0.005439814814814814</v>
      </c>
      <c r="J72" s="24">
        <f>VLOOKUP(G72,Финишки!$D$3:$E$68,2,FALSE)</f>
        <v>0.027164351851851853</v>
      </c>
      <c r="K72" s="280">
        <f t="shared" si="8"/>
        <v>0.0006597222222222247</v>
      </c>
      <c r="L72" s="24">
        <f>VLOOKUP(G72,Финишки!$G$3:$H$69,2,FALSE)</f>
        <v>0.031689814814814816</v>
      </c>
      <c r="M72" s="280">
        <f t="shared" si="9"/>
        <v>0.004525462962962964</v>
      </c>
      <c r="N72" s="24">
        <f>VLOOKUP(G72,Финишки!$J$3:$K$68,2,FALSE)</f>
        <v>0.03247685185185185</v>
      </c>
      <c r="O72" s="280">
        <f t="shared" si="10"/>
        <v>0.0007870370370370305</v>
      </c>
      <c r="P72" s="280">
        <f t="shared" si="11"/>
        <v>0.008576388888888897</v>
      </c>
      <c r="Q72" s="280">
        <f>VLOOKUP(G72,Финишки!$M$3:$N$68,2,FALSE)</f>
        <v>0.041053240740740744</v>
      </c>
      <c r="R72" s="280">
        <f>Q72-Q71</f>
        <v>0.01998842592592593</v>
      </c>
      <c r="S72" s="436"/>
      <c r="T72" s="399"/>
      <c r="U72" s="370"/>
    </row>
    <row r="73" spans="1:21" ht="12.75">
      <c r="A73" s="223"/>
      <c r="B73" s="319" t="s">
        <v>121</v>
      </c>
      <c r="C73" s="320">
        <v>1985</v>
      </c>
      <c r="D73" s="320" t="s">
        <v>20</v>
      </c>
      <c r="E73" s="364" t="s">
        <v>119</v>
      </c>
      <c r="F73" s="396" t="s">
        <v>120</v>
      </c>
      <c r="G73" s="347" t="s">
        <v>254</v>
      </c>
      <c r="H73" s="371">
        <f>VLOOKUP(G73,Финишки!$A$3:$B$68,2,FALSE)</f>
        <v>0.046134259259259264</v>
      </c>
      <c r="I73" s="234">
        <f>H73-Q72</f>
        <v>0.005081018518518519</v>
      </c>
      <c r="J73" s="96">
        <f>VLOOKUP(G73,Финишки!$D$3:$E$68,2,FALSE)</f>
        <v>0.046504629629629625</v>
      </c>
      <c r="K73" s="234">
        <f t="shared" si="8"/>
        <v>0.0003703703703703612</v>
      </c>
      <c r="L73" s="367">
        <f>VLOOKUP(G73,Финишки!$G$3:$H$69,2,FALSE)</f>
        <v>0.05115740740740741</v>
      </c>
      <c r="M73" s="368">
        <f t="shared" si="9"/>
        <v>0.0046527777777777835</v>
      </c>
      <c r="N73" s="367">
        <f>VLOOKUP(G73,Финишки!$J$3:$K$68,2,FALSE)</f>
        <v>0.051898148148148145</v>
      </c>
      <c r="O73" s="368">
        <f t="shared" si="10"/>
        <v>0.0007407407407407363</v>
      </c>
      <c r="P73" s="368">
        <f t="shared" si="11"/>
        <v>0.008344907407407412</v>
      </c>
      <c r="Q73" s="368">
        <f>VLOOKUP(G73,Финишки!$M$3:$N$68,2,FALSE)</f>
        <v>0.06024305555555556</v>
      </c>
      <c r="R73" s="368">
        <f>Q73-Q72</f>
        <v>0.019189814814814812</v>
      </c>
      <c r="S73" s="409"/>
      <c r="T73" s="399"/>
      <c r="U73" s="370"/>
    </row>
    <row r="74" spans="1:21" ht="12.75">
      <c r="A74" s="354"/>
      <c r="B74" s="61" t="s">
        <v>48</v>
      </c>
      <c r="C74" s="62">
        <v>1956</v>
      </c>
      <c r="D74" s="62"/>
      <c r="E74" s="206" t="s">
        <v>37</v>
      </c>
      <c r="F74" s="207" t="s">
        <v>105</v>
      </c>
      <c r="G74" s="345" t="s">
        <v>287</v>
      </c>
      <c r="H74" s="292">
        <f>VLOOKUP(G74,Финишки!$A$3:$B$68,2,FALSE)</f>
        <v>0.00568287037037037</v>
      </c>
      <c r="I74" s="279">
        <f>VLOOKUP(G74,Финишки!$A$3:$B$58,2,FALSE)</f>
        <v>0.00568287037037037</v>
      </c>
      <c r="J74" s="191">
        <f>VLOOKUP(G74,Финишки!$D$3:$E$68,2,FALSE)</f>
        <v>0.006458333333333333</v>
      </c>
      <c r="K74" s="279">
        <f t="shared" si="8"/>
        <v>0.000775462962962963</v>
      </c>
      <c r="L74" s="191">
        <f>VLOOKUP(G74,Финишки!$G$3:$H$69,2,FALSE)</f>
        <v>0.012152777777777778</v>
      </c>
      <c r="M74" s="279">
        <f t="shared" si="9"/>
        <v>0.005694444444444445</v>
      </c>
      <c r="N74" s="191">
        <f>VLOOKUP(G74,Финишки!$J$3:$K$68,2,FALSE)</f>
        <v>0.013252314814814814</v>
      </c>
      <c r="O74" s="279">
        <f t="shared" si="10"/>
        <v>0.001099537037037036</v>
      </c>
      <c r="P74" s="279">
        <f t="shared" si="11"/>
        <v>0.010138888888888888</v>
      </c>
      <c r="Q74" s="279">
        <f>VLOOKUP(G74,Финишки!$M$3:$N$68,2,FALSE)</f>
        <v>0.023391203703703702</v>
      </c>
      <c r="R74" s="279">
        <f>VLOOKUP(G74,Финишки!$M$3:$N$58,2,FALSE)</f>
        <v>0.023391203703703702</v>
      </c>
      <c r="S74" s="407">
        <f>VLOOKUP(G76,Финишки!$M$3:$N$68,2,FALSE)</f>
        <v>0.06770833333333333</v>
      </c>
      <c r="T74" s="138"/>
      <c r="U74" s="370"/>
    </row>
    <row r="75" spans="1:21" ht="12.75">
      <c r="A75" s="223">
        <v>6</v>
      </c>
      <c r="B75" s="32" t="s">
        <v>182</v>
      </c>
      <c r="C75" s="12">
        <v>1947</v>
      </c>
      <c r="D75" s="12"/>
      <c r="E75" s="84" t="s">
        <v>165</v>
      </c>
      <c r="F75" s="35" t="s">
        <v>166</v>
      </c>
      <c r="G75" s="222" t="s">
        <v>286</v>
      </c>
      <c r="H75" s="245">
        <f>VLOOKUP(G75,Финишки!$A$3:$B$68,2,FALSE)</f>
        <v>0.029699074074074072</v>
      </c>
      <c r="I75" s="280">
        <f>H75-Q74</f>
        <v>0.00630787037037037</v>
      </c>
      <c r="J75" s="24">
        <f>VLOOKUP(G75,Финишки!$D$3:$E$68,2,FALSE)</f>
        <v>0.030208333333333334</v>
      </c>
      <c r="K75" s="280">
        <f t="shared" si="8"/>
        <v>0.0005092592592592614</v>
      </c>
      <c r="L75" s="24">
        <f>VLOOKUP(G75,Финишки!$G$3:$H$69,2,FALSE)</f>
        <v>0.035196759259259254</v>
      </c>
      <c r="M75" s="280">
        <f t="shared" si="9"/>
        <v>0.0049884259259259205</v>
      </c>
      <c r="N75" s="24">
        <f>VLOOKUP(G75,Финишки!$J$3:$K$68,2,FALSE)</f>
        <v>0.03670138888888889</v>
      </c>
      <c r="O75" s="280">
        <f t="shared" si="10"/>
        <v>0.0015046296296296335</v>
      </c>
      <c r="P75" s="280">
        <f t="shared" si="11"/>
        <v>0.010567129629629628</v>
      </c>
      <c r="Q75" s="280">
        <f>VLOOKUP(G75,Финишки!$M$3:$N$68,2,FALSE)</f>
        <v>0.047268518518518515</v>
      </c>
      <c r="R75" s="280">
        <f>Q75-Q74</f>
        <v>0.023877314814814813</v>
      </c>
      <c r="S75" s="408"/>
      <c r="T75" s="90"/>
      <c r="U75" s="370"/>
    </row>
    <row r="76" spans="1:21" ht="12.75">
      <c r="A76" s="376"/>
      <c r="B76" s="322" t="s">
        <v>117</v>
      </c>
      <c r="C76" s="323">
        <v>1989</v>
      </c>
      <c r="D76" s="323"/>
      <c r="E76" s="329" t="s">
        <v>37</v>
      </c>
      <c r="F76" s="329" t="s">
        <v>38</v>
      </c>
      <c r="G76" s="326" t="s">
        <v>288</v>
      </c>
      <c r="H76" s="372">
        <f>VLOOKUP(G76,Финишки!$A$3:$B$68,2,FALSE)</f>
        <v>0.052662037037037035</v>
      </c>
      <c r="I76" s="245">
        <f>H76-Q75</f>
        <v>0.00539351851851852</v>
      </c>
      <c r="J76" s="204">
        <f>VLOOKUP(G76,Финишки!$D$3:$E$68,2,FALSE)</f>
        <v>0.053159722222222226</v>
      </c>
      <c r="K76" s="245">
        <f t="shared" si="8"/>
        <v>0.0004976851851851913</v>
      </c>
      <c r="L76" s="204">
        <f>VLOOKUP(G76,Финишки!$G$3:$H$69,2,FALSE)</f>
        <v>0.058055555555555555</v>
      </c>
      <c r="M76" s="245">
        <f t="shared" si="9"/>
        <v>0.004895833333333328</v>
      </c>
      <c r="N76" s="204">
        <f>VLOOKUP(G76,Финишки!$J$3:$K$68,2,FALSE)</f>
        <v>0.059155092592592586</v>
      </c>
      <c r="O76" s="245">
        <f t="shared" si="10"/>
        <v>0.0010995370370370308</v>
      </c>
      <c r="P76" s="245">
        <f t="shared" si="11"/>
        <v>0.008553240740740743</v>
      </c>
      <c r="Q76" s="245">
        <f>VLOOKUP(G76,Финишки!$M$3:$N$68,2,FALSE)</f>
        <v>0.06770833333333333</v>
      </c>
      <c r="R76" s="245">
        <f>Q76-Q75</f>
        <v>0.020439814814814813</v>
      </c>
      <c r="S76" s="409"/>
      <c r="T76" s="336"/>
      <c r="U76" s="370"/>
    </row>
    <row r="77" spans="2:19" ht="12.75">
      <c r="B77" s="351" t="s">
        <v>155</v>
      </c>
      <c r="C77" s="138">
        <v>1986</v>
      </c>
      <c r="D77" s="138" t="s">
        <v>22</v>
      </c>
      <c r="E77" s="353" t="s">
        <v>152</v>
      </c>
      <c r="F77" s="395" t="s">
        <v>153</v>
      </c>
      <c r="G77" s="348" t="s">
        <v>261</v>
      </c>
      <c r="H77" s="245">
        <f>VLOOKUP(G77,Финишки!$A$3:$B$68,2,FALSE)</f>
        <v>0.005011574074074074</v>
      </c>
      <c r="I77" s="234">
        <f>VLOOKUP(G77,Финишки!$A$3:$B$58,2,FALSE)</f>
        <v>0.005011574074074074</v>
      </c>
      <c r="J77" s="96">
        <f>VLOOKUP(G77,Финишки!$D$3:$E$68,2,FALSE)</f>
        <v>0.005451388888888888</v>
      </c>
      <c r="K77" s="234">
        <f t="shared" si="8"/>
        <v>0.00043981481481481476</v>
      </c>
      <c r="L77" s="367">
        <f>VLOOKUP(G77,Финишки!$G$3:$H$69,2,FALSE)</f>
        <v>0.009988425925925927</v>
      </c>
      <c r="M77" s="368">
        <f t="shared" si="9"/>
        <v>0.004537037037037038</v>
      </c>
      <c r="N77" s="367">
        <f>VLOOKUP(G77,Финишки!$J$3:$K$68,2,FALSE)</f>
        <v>0.010844907407407407</v>
      </c>
      <c r="O77" s="368">
        <f t="shared" si="10"/>
        <v>0.0008564814814814806</v>
      </c>
      <c r="P77" s="368">
        <f t="shared" si="11"/>
        <v>0.007696759259259261</v>
      </c>
      <c r="Q77" s="368">
        <f>VLOOKUP(G77,Финишки!$M$3:$N$68,2,FALSE)</f>
        <v>0.018541666666666668</v>
      </c>
      <c r="R77" s="368">
        <f>VLOOKUP(G77,Финишки!$M$3:$N$58,2,FALSE)</f>
        <v>0.018541666666666668</v>
      </c>
      <c r="S77" s="407">
        <f>VLOOKUP(G79,Финишки!$M$3:$N$68,2,FALSE)</f>
        <v>0.05465277777777777</v>
      </c>
    </row>
    <row r="78" spans="1:20" ht="12.75">
      <c r="A78" s="227"/>
      <c r="B78" s="31" t="s">
        <v>157</v>
      </c>
      <c r="C78" s="13">
        <v>1986</v>
      </c>
      <c r="D78" s="13" t="s">
        <v>22</v>
      </c>
      <c r="E78" s="36" t="s">
        <v>152</v>
      </c>
      <c r="F78" s="116" t="s">
        <v>153</v>
      </c>
      <c r="G78" s="222" t="s">
        <v>262</v>
      </c>
      <c r="H78" s="245">
        <f>VLOOKUP(G78,Финишки!$A$3:$B$68,2,FALSE)</f>
        <v>0.02342592592592593</v>
      </c>
      <c r="I78" s="280">
        <f>H78-Q77</f>
        <v>0.004884259259259262</v>
      </c>
      <c r="J78" s="24">
        <f>VLOOKUP(G78,Финишки!$D$3:$E$68,2,FALSE)</f>
        <v>0.023796296296296298</v>
      </c>
      <c r="K78" s="280">
        <f t="shared" si="8"/>
        <v>0.00037037037037036813</v>
      </c>
      <c r="L78" s="24">
        <f>VLOOKUP(G78,Финишки!$G$3:$H$69,2,FALSE)</f>
        <v>0.028252314814814813</v>
      </c>
      <c r="M78" s="280">
        <f t="shared" si="9"/>
        <v>0.004456018518518515</v>
      </c>
      <c r="N78" s="24">
        <f>VLOOKUP(G78,Финишки!$J$3:$K$68,2,FALSE)</f>
        <v>0.028912037037037038</v>
      </c>
      <c r="O78" s="280">
        <f t="shared" si="10"/>
        <v>0.0006597222222222247</v>
      </c>
      <c r="P78" s="280">
        <f t="shared" si="11"/>
        <v>0.007696759259259261</v>
      </c>
      <c r="Q78" s="280">
        <f>VLOOKUP(G78,Финишки!$M$3:$N$68,2,FALSE)</f>
        <v>0.0366087962962963</v>
      </c>
      <c r="R78" s="280">
        <f>Q78-Q77</f>
        <v>0.01806712962962963</v>
      </c>
      <c r="S78" s="436"/>
      <c r="T78" s="1" t="s">
        <v>297</v>
      </c>
    </row>
    <row r="79" spans="1:19" ht="12.75">
      <c r="A79" s="331"/>
      <c r="B79" s="335" t="s">
        <v>151</v>
      </c>
      <c r="C79" s="336">
        <v>1983</v>
      </c>
      <c r="D79" s="336" t="s">
        <v>22</v>
      </c>
      <c r="E79" s="375" t="s">
        <v>152</v>
      </c>
      <c r="F79" s="374" t="s">
        <v>153</v>
      </c>
      <c r="G79" s="326" t="s">
        <v>263</v>
      </c>
      <c r="H79" s="371">
        <f>VLOOKUP(G79,Финишки!$A$3:$B$68,2,FALSE)</f>
        <v>0.041354166666666664</v>
      </c>
      <c r="I79" s="234">
        <f>H79-Q78</f>
        <v>0.004745370370370365</v>
      </c>
      <c r="J79" s="96">
        <f>VLOOKUP(G79,Финишки!$D$3:$E$68,2,FALSE)</f>
        <v>0.041701388888888885</v>
      </c>
      <c r="K79" s="234">
        <f t="shared" si="8"/>
        <v>0.000347222222222221</v>
      </c>
      <c r="L79" s="367">
        <f>VLOOKUP(G79,Финишки!$G$3:$H$69,2,FALSE)</f>
        <v>0.04646990740740741</v>
      </c>
      <c r="M79" s="368">
        <f t="shared" si="9"/>
        <v>0.004768518518518526</v>
      </c>
      <c r="N79" s="367">
        <f>VLOOKUP(G79,Финишки!$J$3:$K$68,2,FALSE)</f>
        <v>0.04725694444444445</v>
      </c>
      <c r="O79" s="368">
        <f t="shared" si="10"/>
        <v>0.0007870370370370375</v>
      </c>
      <c r="P79" s="368">
        <f t="shared" si="11"/>
        <v>0.007395833333333324</v>
      </c>
      <c r="Q79" s="368">
        <f>VLOOKUP(G79,Финишки!$M$3:$N$68,2,FALSE)</f>
        <v>0.05465277777777777</v>
      </c>
      <c r="R79" s="368">
        <f>Q79-Q78</f>
        <v>0.018043981481481473</v>
      </c>
      <c r="S79" s="409"/>
    </row>
    <row r="80" spans="1:20" ht="12.75">
      <c r="A80" s="330"/>
      <c r="B80" s="351" t="s">
        <v>97</v>
      </c>
      <c r="C80" s="138">
        <v>1987</v>
      </c>
      <c r="D80" s="138" t="s">
        <v>21</v>
      </c>
      <c r="E80" s="316" t="s">
        <v>37</v>
      </c>
      <c r="F80" s="353" t="s">
        <v>38</v>
      </c>
      <c r="G80" s="405" t="s">
        <v>292</v>
      </c>
      <c r="H80" s="292">
        <f>VLOOKUP(G80,Финишки!$A$3:$B$68,2,FALSE)</f>
        <v>0.005555555555555556</v>
      </c>
      <c r="I80" s="279">
        <f>VLOOKUP(G80,Финишки!$A$3:$B$58,2,FALSE)</f>
        <v>0.005555555555555556</v>
      </c>
      <c r="J80" s="191">
        <f>VLOOKUP(G80,Финишки!$D$3:$E$68,2,FALSE)</f>
        <v>0.006018518518518518</v>
      </c>
      <c r="K80" s="279">
        <f t="shared" si="8"/>
        <v>0.0004629629629629619</v>
      </c>
      <c r="L80" s="191">
        <f>VLOOKUP(G80,Финишки!$G$3:$H$69,2,FALSE)</f>
        <v>0.011111111111111112</v>
      </c>
      <c r="M80" s="279">
        <f t="shared" si="9"/>
        <v>0.005092592592592594</v>
      </c>
      <c r="N80" s="191">
        <f>VLOOKUP(G80,Финишки!$J$3:$K$68,2,FALSE)</f>
        <v>0.01224537037037037</v>
      </c>
      <c r="O80" s="279">
        <f t="shared" si="10"/>
        <v>0.0011342592592592585</v>
      </c>
      <c r="P80" s="279">
        <f t="shared" si="11"/>
        <v>0.009780092592592588</v>
      </c>
      <c r="Q80" s="279">
        <f>VLOOKUP(G80,Финишки!$M$3:$N$68,2,FALSE)</f>
        <v>0.02202546296296296</v>
      </c>
      <c r="R80" s="279">
        <f>VLOOKUP(G80,Финишки!$M$3:$N$58,2,FALSE)</f>
        <v>0.02202546296296296</v>
      </c>
      <c r="S80" s="438" t="s">
        <v>293</v>
      </c>
      <c r="T80" s="379"/>
    </row>
    <row r="81" spans="1:20" ht="12.75">
      <c r="A81" s="227"/>
      <c r="B81" s="31" t="s">
        <v>291</v>
      </c>
      <c r="C81" s="13">
        <v>1981</v>
      </c>
      <c r="D81" s="13"/>
      <c r="E81" s="34" t="s">
        <v>37</v>
      </c>
      <c r="F81" s="36" t="s">
        <v>38</v>
      </c>
      <c r="G81" s="222" t="s">
        <v>289</v>
      </c>
      <c r="H81" s="245">
        <f>VLOOKUP(G81,Финишки!$A$3:$B$68,2,FALSE)</f>
        <v>0.02809027777777778</v>
      </c>
      <c r="I81" s="280">
        <f>H81-Q80</f>
        <v>0.0060648148148148215</v>
      </c>
      <c r="J81" s="24">
        <f>VLOOKUP(G81,Финишки!$D$3:$E$68,2,FALSE)</f>
        <v>0.028703703703703703</v>
      </c>
      <c r="K81" s="280">
        <f t="shared" si="8"/>
        <v>0.0006134259259259235</v>
      </c>
      <c r="L81" s="24">
        <f>VLOOKUP(G81,Финишки!$G$3:$H$69,2,FALSE)</f>
        <v>0.0362037037037037</v>
      </c>
      <c r="M81" s="280">
        <f t="shared" si="9"/>
        <v>0.0075</v>
      </c>
      <c r="N81" s="24">
        <f>VLOOKUP(G81,Финишки!$J$3:$K$68,2,FALSE)</f>
        <v>0.037395833333333336</v>
      </c>
      <c r="O81" s="280">
        <f t="shared" si="10"/>
        <v>0.0011921296296296333</v>
      </c>
      <c r="P81" s="280">
        <f t="shared" si="11"/>
        <v>0.011655092592592585</v>
      </c>
      <c r="Q81" s="280">
        <f>VLOOKUP(G81,Финишки!$M$3:$N$68,2,FALSE)</f>
        <v>0.04905092592592592</v>
      </c>
      <c r="R81" s="280">
        <f>Q81-Q80</f>
        <v>0.027025462962962963</v>
      </c>
      <c r="S81" s="439"/>
      <c r="T81" s="55"/>
    </row>
    <row r="82" spans="1:20" ht="12.75">
      <c r="A82" s="331"/>
      <c r="B82" s="322"/>
      <c r="C82" s="323"/>
      <c r="D82" s="323"/>
      <c r="E82" s="329"/>
      <c r="F82" s="329"/>
      <c r="G82" s="326" t="s">
        <v>290</v>
      </c>
      <c r="H82" s="372" t="e">
        <f>VLOOKUP(G82,Финишки!$A$3:$B$68,2,FALSE)</f>
        <v>#N/A</v>
      </c>
      <c r="I82" s="245"/>
      <c r="J82" s="204"/>
      <c r="K82" s="245"/>
      <c r="L82" s="204"/>
      <c r="M82" s="245"/>
      <c r="N82" s="204"/>
      <c r="O82" s="245"/>
      <c r="P82" s="245"/>
      <c r="Q82" s="245"/>
      <c r="R82" s="245"/>
      <c r="S82" s="440"/>
      <c r="T82" s="68"/>
    </row>
    <row r="83" spans="1:7" ht="12.75">
      <c r="A83" s="330"/>
      <c r="B83" s="351"/>
      <c r="C83" s="138"/>
      <c r="D83" s="138"/>
      <c r="E83" s="316"/>
      <c r="F83" s="353"/>
      <c r="G83" s="354"/>
    </row>
    <row r="84" spans="1:7" ht="12.75">
      <c r="A84" s="227"/>
      <c r="B84" s="91"/>
      <c r="C84" s="90"/>
      <c r="D84" s="90"/>
      <c r="E84" s="92"/>
      <c r="F84" s="93"/>
      <c r="G84" s="223"/>
    </row>
    <row r="85" spans="1:23" ht="12.75">
      <c r="A85" s="423" t="s">
        <v>206</v>
      </c>
      <c r="B85" s="423"/>
      <c r="C85" s="423"/>
      <c r="D85" s="423"/>
      <c r="E85" s="423"/>
      <c r="F85" s="423"/>
      <c r="G85" s="423" t="s">
        <v>205</v>
      </c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69"/>
      <c r="V85" s="69"/>
      <c r="W85" s="69"/>
    </row>
    <row r="86" spans="1:20" ht="12.75">
      <c r="A86"/>
      <c r="T86"/>
    </row>
    <row r="87" spans="1:20" ht="12.75">
      <c r="A87"/>
      <c r="T87"/>
    </row>
    <row r="88" spans="1:20" ht="12.75" customHeight="1" hidden="1">
      <c r="A88"/>
      <c r="E88" s="423" t="s">
        <v>207</v>
      </c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T88"/>
    </row>
    <row r="89" ht="12.75" hidden="1"/>
    <row r="90" ht="12.75" hidden="1"/>
    <row r="91" ht="12.75" hidden="1"/>
    <row r="92" ht="12.75" hidden="1"/>
    <row r="93" spans="1:9" ht="12.75" hidden="1">
      <c r="A93" s="423" t="s">
        <v>72</v>
      </c>
      <c r="B93" s="423"/>
      <c r="C93" s="423"/>
      <c r="D93" s="423"/>
      <c r="E93" s="423"/>
      <c r="F93" s="423"/>
      <c r="G93" s="423"/>
      <c r="H93" s="423"/>
      <c r="I93" s="1"/>
    </row>
    <row r="94" ht="12.75" hidden="1"/>
    <row r="95" ht="12.75" hidden="1"/>
    <row r="96" ht="12.75" hidden="1"/>
    <row r="97" ht="12.75" hidden="1"/>
    <row r="98" spans="1:9" ht="12.75" hidden="1">
      <c r="A98" s="423" t="s">
        <v>74</v>
      </c>
      <c r="B98" s="423"/>
      <c r="C98" s="423"/>
      <c r="D98" s="423"/>
      <c r="E98" s="423"/>
      <c r="F98" s="423"/>
      <c r="G98" s="423"/>
      <c r="H98" s="423"/>
      <c r="I98" s="1"/>
    </row>
    <row r="99" spans="1:9" ht="12.75" hidden="1">
      <c r="A99" s="331"/>
      <c r="H99" s="67"/>
      <c r="I99" s="40"/>
    </row>
    <row r="101" spans="5:17" ht="12.75">
      <c r="E101" s="423" t="s">
        <v>207</v>
      </c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</row>
  </sheetData>
  <mergeCells count="47">
    <mergeCell ref="E101:Q101"/>
    <mergeCell ref="S33:S35"/>
    <mergeCell ref="S36:S38"/>
    <mergeCell ref="S39:S41"/>
    <mergeCell ref="S42:S44"/>
    <mergeCell ref="S45:S47"/>
    <mergeCell ref="S48:S50"/>
    <mergeCell ref="S51:S53"/>
    <mergeCell ref="S56:S58"/>
    <mergeCell ref="E88:Q88"/>
    <mergeCell ref="A85:F85"/>
    <mergeCell ref="G85:T85"/>
    <mergeCell ref="E55:M55"/>
    <mergeCell ref="G4:I4"/>
    <mergeCell ref="S80:S82"/>
    <mergeCell ref="S77:S79"/>
    <mergeCell ref="S74:S76"/>
    <mergeCell ref="S71:S73"/>
    <mergeCell ref="S68:S70"/>
    <mergeCell ref="S65:S67"/>
    <mergeCell ref="S62:S64"/>
    <mergeCell ref="S59:S61"/>
    <mergeCell ref="S14:S16"/>
    <mergeCell ref="S17:S19"/>
    <mergeCell ref="S20:S22"/>
    <mergeCell ref="E32:M32"/>
    <mergeCell ref="S4:T4"/>
    <mergeCell ref="A8:A10"/>
    <mergeCell ref="A11:A13"/>
    <mergeCell ref="S11:S13"/>
    <mergeCell ref="D29:F29"/>
    <mergeCell ref="A1:T1"/>
    <mergeCell ref="A2:T2"/>
    <mergeCell ref="D3:O3"/>
    <mergeCell ref="S8:S10"/>
    <mergeCell ref="A4:B4"/>
    <mergeCell ref="D4:F4"/>
    <mergeCell ref="A93:H93"/>
    <mergeCell ref="A98:H98"/>
    <mergeCell ref="A5:B5"/>
    <mergeCell ref="A30:B30"/>
    <mergeCell ref="A26:T26"/>
    <mergeCell ref="A27:T27"/>
    <mergeCell ref="S29:T29"/>
    <mergeCell ref="A29:B29"/>
    <mergeCell ref="G29:H29"/>
    <mergeCell ref="D28:F28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69"/>
  <sheetViews>
    <sheetView workbookViewId="0" topLeftCell="A34">
      <selection activeCell="P68" sqref="P68"/>
    </sheetView>
  </sheetViews>
  <sheetFormatPr defaultColWidth="9.140625" defaultRowHeight="12.75"/>
  <sheetData>
    <row r="1" spans="1:14" ht="12.75">
      <c r="A1" s="442" t="s">
        <v>17</v>
      </c>
      <c r="B1" s="442"/>
      <c r="D1" s="442" t="s">
        <v>25</v>
      </c>
      <c r="E1" s="442"/>
      <c r="G1" s="442" t="s">
        <v>18</v>
      </c>
      <c r="H1" s="442"/>
      <c r="J1" s="442" t="s">
        <v>26</v>
      </c>
      <c r="K1" s="442"/>
      <c r="M1" s="442" t="s">
        <v>27</v>
      </c>
      <c r="N1" s="442"/>
    </row>
    <row r="2" spans="1:14" ht="12.75">
      <c r="A2" s="5" t="s">
        <v>10</v>
      </c>
      <c r="B2" s="5" t="s">
        <v>28</v>
      </c>
      <c r="D2" s="5" t="s">
        <v>10</v>
      </c>
      <c r="E2" s="5" t="s">
        <v>28</v>
      </c>
      <c r="G2" s="5" t="s">
        <v>10</v>
      </c>
      <c r="H2" s="5" t="s">
        <v>28</v>
      </c>
      <c r="J2" s="5" t="s">
        <v>10</v>
      </c>
      <c r="K2" s="5" t="s">
        <v>28</v>
      </c>
      <c r="M2" s="5" t="s">
        <v>10</v>
      </c>
      <c r="N2" s="5" t="s">
        <v>28</v>
      </c>
    </row>
    <row r="3" spans="1:14" ht="12.75">
      <c r="A3" t="s">
        <v>243</v>
      </c>
      <c r="B3" s="377">
        <v>0.005752314814814814</v>
      </c>
      <c r="D3" t="s">
        <v>243</v>
      </c>
      <c r="E3" s="377">
        <v>0.0062268518518518515</v>
      </c>
      <c r="G3" t="s">
        <v>237</v>
      </c>
      <c r="H3" s="377">
        <v>0.012256944444444444</v>
      </c>
      <c r="J3" t="s">
        <v>237</v>
      </c>
      <c r="K3" s="377">
        <v>0.012881944444444446</v>
      </c>
      <c r="M3" t="s">
        <v>237</v>
      </c>
      <c r="N3" s="26">
        <v>0.020092592592592592</v>
      </c>
    </row>
    <row r="4" spans="1:14" ht="12.75">
      <c r="A4" t="s">
        <v>220</v>
      </c>
      <c r="B4" s="377">
        <v>0.005787037037037038</v>
      </c>
      <c r="D4" t="s">
        <v>237</v>
      </c>
      <c r="E4" s="377">
        <v>0.00625</v>
      </c>
      <c r="G4" t="s">
        <v>243</v>
      </c>
      <c r="H4" s="377">
        <v>0.012777777777777777</v>
      </c>
      <c r="J4" t="s">
        <v>243</v>
      </c>
      <c r="K4" s="377">
        <v>0.013587962962962963</v>
      </c>
      <c r="M4" t="s">
        <v>220</v>
      </c>
      <c r="N4" s="26">
        <v>0.021956018518518517</v>
      </c>
    </row>
    <row r="5" spans="1:14" ht="12.75">
      <c r="A5" t="s">
        <v>237</v>
      </c>
      <c r="B5" s="377">
        <v>0.0058564814814814825</v>
      </c>
      <c r="D5" t="s">
        <v>220</v>
      </c>
      <c r="E5" s="377">
        <v>0.006261574074074075</v>
      </c>
      <c r="G5" t="s">
        <v>220</v>
      </c>
      <c r="H5" s="377">
        <v>0.01292824074074074</v>
      </c>
      <c r="J5" t="s">
        <v>220</v>
      </c>
      <c r="K5" s="377">
        <v>0.01383101851851852</v>
      </c>
      <c r="M5" t="s">
        <v>243</v>
      </c>
      <c r="N5" s="26">
        <v>0.022708333333333334</v>
      </c>
    </row>
    <row r="6" spans="1:14" ht="12.75">
      <c r="A6" t="s">
        <v>240</v>
      </c>
      <c r="B6" s="377">
        <v>0.006076388888888889</v>
      </c>
      <c r="D6" t="s">
        <v>240</v>
      </c>
      <c r="E6" s="377">
        <v>0.006539351851851852</v>
      </c>
      <c r="G6" t="s">
        <v>240</v>
      </c>
      <c r="H6" s="377">
        <v>0.013287037037037036</v>
      </c>
      <c r="J6" t="s">
        <v>240</v>
      </c>
      <c r="K6" s="377">
        <v>0.013969907407407408</v>
      </c>
      <c r="M6" t="s">
        <v>240</v>
      </c>
      <c r="N6" s="26">
        <v>0.024363425925925927</v>
      </c>
    </row>
    <row r="7" spans="1:14" ht="12.75">
      <c r="A7" t="s">
        <v>223</v>
      </c>
      <c r="B7" s="377">
        <v>0.006122685185185185</v>
      </c>
      <c r="D7" t="s">
        <v>223</v>
      </c>
      <c r="E7" s="377">
        <v>0.00662037037037037</v>
      </c>
      <c r="G7" t="s">
        <v>217</v>
      </c>
      <c r="H7" s="377">
        <v>0.014293981481481482</v>
      </c>
      <c r="J7" t="s">
        <v>217</v>
      </c>
      <c r="K7" s="377">
        <v>0.015590277777777778</v>
      </c>
      <c r="M7" t="s">
        <v>223</v>
      </c>
      <c r="N7" s="26">
        <v>0.025092592592592593</v>
      </c>
    </row>
    <row r="8" spans="1:14" ht="12.75">
      <c r="A8" t="s">
        <v>226</v>
      </c>
      <c r="B8" s="377">
        <v>0.006377314814814815</v>
      </c>
      <c r="D8" t="s">
        <v>217</v>
      </c>
      <c r="E8" s="377">
        <v>0.00693287037037037</v>
      </c>
      <c r="G8" t="s">
        <v>223</v>
      </c>
      <c r="H8" s="377">
        <v>0.015902777777777776</v>
      </c>
      <c r="J8" t="s">
        <v>223</v>
      </c>
      <c r="K8" s="377">
        <v>0.01673611111111111</v>
      </c>
      <c r="M8" t="s">
        <v>217</v>
      </c>
      <c r="N8" s="26">
        <v>0.02517361111111111</v>
      </c>
    </row>
    <row r="9" spans="1:14" ht="12.75">
      <c r="A9" t="s">
        <v>217</v>
      </c>
      <c r="B9" s="377">
        <v>0.006435185185185186</v>
      </c>
      <c r="D9" t="s">
        <v>226</v>
      </c>
      <c r="E9" s="377">
        <v>0.007025462962962963</v>
      </c>
      <c r="G9" t="s">
        <v>226</v>
      </c>
      <c r="H9" s="377">
        <v>0.016875</v>
      </c>
      <c r="J9" t="s">
        <v>226</v>
      </c>
      <c r="K9" s="377">
        <v>0.01792824074074074</v>
      </c>
      <c r="M9" t="s">
        <v>226</v>
      </c>
      <c r="N9" s="26">
        <v>0.02774305555555556</v>
      </c>
    </row>
    <row r="10" ht="12.75">
      <c r="N10" s="26"/>
    </row>
    <row r="11" spans="1:14" ht="12.75">
      <c r="A11" t="s">
        <v>238</v>
      </c>
      <c r="B11" s="377">
        <v>0.025868055555555557</v>
      </c>
      <c r="D11" t="s">
        <v>238</v>
      </c>
      <c r="E11" s="377">
        <v>0.026446759259259264</v>
      </c>
      <c r="G11" t="s">
        <v>238</v>
      </c>
      <c r="H11" s="377">
        <v>0.03234953703703704</v>
      </c>
      <c r="J11" t="s">
        <v>238</v>
      </c>
      <c r="K11" s="377">
        <v>0.032962962962962965</v>
      </c>
      <c r="M11" t="s">
        <v>238</v>
      </c>
      <c r="N11" s="26">
        <v>0.04223379629629629</v>
      </c>
    </row>
    <row r="12" spans="1:14" ht="12.75">
      <c r="A12" t="s">
        <v>221</v>
      </c>
      <c r="B12" s="377">
        <v>0.02766203703703704</v>
      </c>
      <c r="D12" t="s">
        <v>221</v>
      </c>
      <c r="E12" s="377">
        <v>0.02802083333333333</v>
      </c>
      <c r="G12" t="s">
        <v>221</v>
      </c>
      <c r="H12" s="377">
        <v>0.034826388888888886</v>
      </c>
      <c r="J12" t="s">
        <v>221</v>
      </c>
      <c r="K12" s="377">
        <v>0.035659722222222225</v>
      </c>
      <c r="M12" t="s">
        <v>244</v>
      </c>
      <c r="N12" s="26">
        <v>0.04631944444444444</v>
      </c>
    </row>
    <row r="13" spans="1:14" ht="12.75">
      <c r="A13" t="s">
        <v>244</v>
      </c>
      <c r="B13" s="377">
        <v>0.029108796296296296</v>
      </c>
      <c r="D13" t="s">
        <v>244</v>
      </c>
      <c r="E13" s="377">
        <v>0.029652777777777778</v>
      </c>
      <c r="G13" t="s">
        <v>244</v>
      </c>
      <c r="H13" s="377">
        <v>0.03629629629629629</v>
      </c>
      <c r="J13" t="s">
        <v>244</v>
      </c>
      <c r="K13" s="377">
        <v>0.037349537037037035</v>
      </c>
      <c r="M13" t="s">
        <v>221</v>
      </c>
      <c r="N13" s="26">
        <v>0.04783564814814815</v>
      </c>
    </row>
    <row r="14" spans="1:14" ht="12.75">
      <c r="A14" t="s">
        <v>241</v>
      </c>
      <c r="B14" s="377">
        <v>0.03096064814814815</v>
      </c>
      <c r="D14" t="s">
        <v>241</v>
      </c>
      <c r="E14" s="377">
        <v>0.03144675925925926</v>
      </c>
      <c r="G14" t="s">
        <v>241</v>
      </c>
      <c r="H14" s="377">
        <v>0.038252314814814815</v>
      </c>
      <c r="J14" t="s">
        <v>241</v>
      </c>
      <c r="K14" s="377">
        <v>0.03903935185185185</v>
      </c>
      <c r="M14" t="s">
        <v>224</v>
      </c>
      <c r="N14" s="26">
        <v>0.049375</v>
      </c>
    </row>
    <row r="15" spans="1:14" ht="12.75">
      <c r="A15" t="s">
        <v>218</v>
      </c>
      <c r="B15" s="377">
        <v>0.031655092592592596</v>
      </c>
      <c r="D15" t="s">
        <v>218</v>
      </c>
      <c r="E15" s="377">
        <v>0.03214120370370371</v>
      </c>
      <c r="G15" t="s">
        <v>218</v>
      </c>
      <c r="H15" s="377">
        <v>0.03871527777777778</v>
      </c>
      <c r="J15" t="s">
        <v>218</v>
      </c>
      <c r="K15" s="377">
        <v>0.03958333333333333</v>
      </c>
      <c r="M15" t="s">
        <v>218</v>
      </c>
      <c r="N15" s="26">
        <v>0.0512037037037037</v>
      </c>
    </row>
    <row r="16" spans="1:14" ht="12.75">
      <c r="A16" t="s">
        <v>224</v>
      </c>
      <c r="B16" s="377">
        <v>0.03166666666666667</v>
      </c>
      <c r="D16" t="s">
        <v>224</v>
      </c>
      <c r="E16" s="377">
        <v>0.03234953703703704</v>
      </c>
      <c r="G16" t="s">
        <v>224</v>
      </c>
      <c r="H16" s="377">
        <v>0.03921296296296296</v>
      </c>
      <c r="J16" t="s">
        <v>224</v>
      </c>
      <c r="K16" s="377">
        <v>0.04016203703703704</v>
      </c>
      <c r="M16" t="s">
        <v>241</v>
      </c>
      <c r="N16" s="26">
        <v>0.05274305555555556</v>
      </c>
    </row>
    <row r="17" spans="1:14" ht="12.75">
      <c r="A17" t="s">
        <v>227</v>
      </c>
      <c r="B17" s="377">
        <v>0.03450231481481481</v>
      </c>
      <c r="D17" t="s">
        <v>227</v>
      </c>
      <c r="E17" s="377">
        <v>0.03505787037037037</v>
      </c>
      <c r="G17" t="s">
        <v>227</v>
      </c>
      <c r="H17" s="377">
        <v>0.041180555555555554</v>
      </c>
      <c r="J17" t="s">
        <v>227</v>
      </c>
      <c r="K17" s="377">
        <v>0.04221064814814815</v>
      </c>
      <c r="M17" t="s">
        <v>227</v>
      </c>
      <c r="N17" s="26">
        <v>0.05428240740740741</v>
      </c>
    </row>
    <row r="18" ht="12.75">
      <c r="N18" s="26"/>
    </row>
    <row r="19" spans="1:14" ht="12.75">
      <c r="A19" t="s">
        <v>239</v>
      </c>
      <c r="B19" s="377">
        <v>0.047997685185185185</v>
      </c>
      <c r="D19" t="s">
        <v>239</v>
      </c>
      <c r="E19" s="377">
        <v>0.048414351851851854</v>
      </c>
      <c r="G19" t="s">
        <v>239</v>
      </c>
      <c r="H19" s="377">
        <v>0.054814814814814816</v>
      </c>
      <c r="J19" t="s">
        <v>239</v>
      </c>
      <c r="K19" s="377">
        <v>0.05542824074074074</v>
      </c>
      <c r="M19" t="s">
        <v>239</v>
      </c>
      <c r="N19" s="26">
        <v>0.06368055555555556</v>
      </c>
    </row>
    <row r="20" spans="1:14" ht="12.75">
      <c r="A20" t="s">
        <v>245</v>
      </c>
      <c r="B20" s="377">
        <v>0.05212962962962963</v>
      </c>
      <c r="D20" t="s">
        <v>245</v>
      </c>
      <c r="E20" s="377">
        <v>0.05253472222222222</v>
      </c>
      <c r="G20" t="s">
        <v>245</v>
      </c>
      <c r="H20" s="377">
        <v>0.0581712962962963</v>
      </c>
      <c r="J20" t="s">
        <v>245</v>
      </c>
      <c r="K20" s="377">
        <v>0.05892361111111111</v>
      </c>
      <c r="M20" t="s">
        <v>245</v>
      </c>
      <c r="N20" s="26">
        <v>0.06740740740740742</v>
      </c>
    </row>
    <row r="21" spans="1:14" ht="12.75">
      <c r="A21" t="s">
        <v>222</v>
      </c>
      <c r="B21" s="377">
        <v>0.05420138888888889</v>
      </c>
      <c r="D21" t="s">
        <v>222</v>
      </c>
      <c r="E21" s="377">
        <v>0.054733796296296294</v>
      </c>
      <c r="G21" t="s">
        <v>222</v>
      </c>
      <c r="H21" s="377">
        <v>0.06065972222222222</v>
      </c>
      <c r="J21" t="s">
        <v>222</v>
      </c>
      <c r="K21" s="377">
        <v>0.06158564814814815</v>
      </c>
      <c r="M21" t="s">
        <v>225</v>
      </c>
      <c r="N21" s="26">
        <v>0.07256944444444445</v>
      </c>
    </row>
    <row r="22" spans="1:14" ht="12.75">
      <c r="A22" t="s">
        <v>225</v>
      </c>
      <c r="B22" s="377">
        <v>0.05611111111111111</v>
      </c>
      <c r="D22" t="s">
        <v>225</v>
      </c>
      <c r="E22" s="377">
        <v>0.05666666666666667</v>
      </c>
      <c r="G22" t="s">
        <v>225</v>
      </c>
      <c r="H22" s="377">
        <v>0.0625</v>
      </c>
      <c r="J22" t="s">
        <v>225</v>
      </c>
      <c r="K22" s="377">
        <v>0.06332175925925926</v>
      </c>
      <c r="M22" t="s">
        <v>222</v>
      </c>
      <c r="N22" s="26">
        <v>0.07274305555555556</v>
      </c>
    </row>
    <row r="23" spans="1:14" ht="12.75">
      <c r="A23" t="s">
        <v>219</v>
      </c>
      <c r="B23" s="377">
        <v>0.05758101851851852</v>
      </c>
      <c r="D23" t="s">
        <v>219</v>
      </c>
      <c r="E23" s="377">
        <v>0.058032407407407414</v>
      </c>
      <c r="G23" t="s">
        <v>219</v>
      </c>
      <c r="H23" s="377">
        <v>0.06467592592592593</v>
      </c>
      <c r="J23" t="s">
        <v>219</v>
      </c>
      <c r="K23" s="377">
        <v>0.06546296296296296</v>
      </c>
      <c r="M23" t="s">
        <v>219</v>
      </c>
      <c r="N23" s="26">
        <v>0.07512731481481481</v>
      </c>
    </row>
    <row r="24" spans="1:14" ht="12.75">
      <c r="A24" t="s">
        <v>228</v>
      </c>
      <c r="B24" s="377">
        <v>0.06052083333333333</v>
      </c>
      <c r="D24" t="s">
        <v>228</v>
      </c>
      <c r="E24" s="377">
        <v>0.060972222222222226</v>
      </c>
      <c r="G24" t="s">
        <v>228</v>
      </c>
      <c r="H24" s="377">
        <v>0.06690972222222223</v>
      </c>
      <c r="J24" t="s">
        <v>228</v>
      </c>
      <c r="K24" s="377">
        <v>0.0679513888888889</v>
      </c>
      <c r="M24" t="s">
        <v>228</v>
      </c>
      <c r="N24" s="26">
        <v>0.08008101851851852</v>
      </c>
    </row>
    <row r="25" spans="13:14" ht="12.75">
      <c r="M25" t="s">
        <v>242</v>
      </c>
      <c r="N25" t="s">
        <v>293</v>
      </c>
    </row>
    <row r="26" spans="1:14" ht="12.75">
      <c r="A26" t="s">
        <v>246</v>
      </c>
      <c r="B26" s="377">
        <v>0.004861111111111111</v>
      </c>
      <c r="D26" t="s">
        <v>246</v>
      </c>
      <c r="E26" s="377">
        <v>0.0051967592592592595</v>
      </c>
      <c r="G26" t="s">
        <v>246</v>
      </c>
      <c r="H26" s="377">
        <v>0.009768518518518518</v>
      </c>
      <c r="J26" t="s">
        <v>246</v>
      </c>
      <c r="K26" s="377">
        <v>0.01050925925925926</v>
      </c>
      <c r="M26" t="s">
        <v>261</v>
      </c>
      <c r="N26" s="377">
        <v>0.018541666666666668</v>
      </c>
    </row>
    <row r="27" spans="1:14" ht="12.75">
      <c r="A27" t="s">
        <v>255</v>
      </c>
      <c r="B27" s="377">
        <v>0.004872685185185186</v>
      </c>
      <c r="D27" t="s">
        <v>255</v>
      </c>
      <c r="E27" s="377">
        <v>0.005208333333333333</v>
      </c>
      <c r="G27" t="s">
        <v>255</v>
      </c>
      <c r="H27" s="377">
        <v>0.009976851851851853</v>
      </c>
      <c r="J27" t="s">
        <v>255</v>
      </c>
      <c r="K27" s="377">
        <v>0.01068287037037037</v>
      </c>
      <c r="M27" t="s">
        <v>255</v>
      </c>
      <c r="N27" s="377">
        <v>0.01861111111111111</v>
      </c>
    </row>
    <row r="28" spans="1:14" ht="12.75">
      <c r="A28" t="s">
        <v>261</v>
      </c>
      <c r="B28" s="377">
        <v>0.005011574074074074</v>
      </c>
      <c r="D28" t="s">
        <v>261</v>
      </c>
      <c r="E28" s="377">
        <v>0.005451388888888888</v>
      </c>
      <c r="G28" t="s">
        <v>261</v>
      </c>
      <c r="H28" s="377">
        <v>0.009988425925925927</v>
      </c>
      <c r="J28" t="s">
        <v>261</v>
      </c>
      <c r="K28" s="377">
        <v>0.010844907407407407</v>
      </c>
      <c r="M28" t="s">
        <v>246</v>
      </c>
      <c r="N28" s="377">
        <v>0.019282407407407408</v>
      </c>
    </row>
    <row r="29" spans="1:14" ht="12.75">
      <c r="A29" t="s">
        <v>258</v>
      </c>
      <c r="B29" s="377">
        <v>0.005046296296296296</v>
      </c>
      <c r="D29" t="s">
        <v>258</v>
      </c>
      <c r="E29" s="377">
        <v>0.005497685185185185</v>
      </c>
      <c r="G29" t="s">
        <v>249</v>
      </c>
      <c r="H29" s="377">
        <v>0.0103125</v>
      </c>
      <c r="J29" t="s">
        <v>249</v>
      </c>
      <c r="K29" s="377">
        <v>0.011064814814814814</v>
      </c>
      <c r="M29" t="s">
        <v>249</v>
      </c>
      <c r="N29" s="377">
        <v>0.01934027777777778</v>
      </c>
    </row>
    <row r="30" spans="1:14" ht="12.75">
      <c r="A30" t="s">
        <v>264</v>
      </c>
      <c r="B30" s="377">
        <v>0.005092592592592592</v>
      </c>
      <c r="D30" t="s">
        <v>264</v>
      </c>
      <c r="E30" s="377">
        <v>0.005520833333333333</v>
      </c>
      <c r="G30" t="s">
        <v>258</v>
      </c>
      <c r="H30" s="377">
        <v>0.010358796296296295</v>
      </c>
      <c r="J30" t="s">
        <v>258</v>
      </c>
      <c r="K30" s="377">
        <v>0.011157407407407408</v>
      </c>
      <c r="M30" t="s">
        <v>258</v>
      </c>
      <c r="N30" s="377">
        <v>0.019699074074074074</v>
      </c>
    </row>
    <row r="31" spans="1:14" ht="12.75">
      <c r="A31" t="s">
        <v>267</v>
      </c>
      <c r="B31" s="377">
        <v>0.005162037037037037</v>
      </c>
      <c r="D31" t="s">
        <v>249</v>
      </c>
      <c r="E31" s="377">
        <v>0.005601851851851852</v>
      </c>
      <c r="G31" t="s">
        <v>252</v>
      </c>
      <c r="H31" s="377">
        <v>0.010532407407407407</v>
      </c>
      <c r="J31" t="s">
        <v>264</v>
      </c>
      <c r="K31" s="377">
        <v>0.011412037037037038</v>
      </c>
      <c r="M31" t="s">
        <v>264</v>
      </c>
      <c r="N31" s="377">
        <v>0.02</v>
      </c>
    </row>
    <row r="32" spans="1:14" ht="12.75">
      <c r="A32" t="s">
        <v>249</v>
      </c>
      <c r="B32" s="377">
        <v>0.0051736111111111115</v>
      </c>
      <c r="D32" t="s">
        <v>267</v>
      </c>
      <c r="E32" s="377">
        <v>0.00568287037037037</v>
      </c>
      <c r="G32" t="s">
        <v>274</v>
      </c>
      <c r="H32" s="377">
        <v>0.01064814814814815</v>
      </c>
      <c r="J32" t="s">
        <v>252</v>
      </c>
      <c r="K32" s="377">
        <v>0.011539351851851851</v>
      </c>
      <c r="M32" t="s">
        <v>267</v>
      </c>
      <c r="N32" s="377">
        <v>0.02054398148148148</v>
      </c>
    </row>
    <row r="33" spans="1:14" ht="12.75">
      <c r="A33" t="s">
        <v>274</v>
      </c>
      <c r="B33" s="377">
        <v>0.0052893518518518515</v>
      </c>
      <c r="D33" t="s">
        <v>274</v>
      </c>
      <c r="E33" s="377">
        <v>0.005763888888888889</v>
      </c>
      <c r="G33" t="s">
        <v>264</v>
      </c>
      <c r="H33" s="377">
        <v>0.01076388888888889</v>
      </c>
      <c r="J33" t="s">
        <v>274</v>
      </c>
      <c r="K33" s="377">
        <v>0.011747685185185186</v>
      </c>
      <c r="M33" t="s">
        <v>252</v>
      </c>
      <c r="N33" s="377">
        <v>0.021064814814814814</v>
      </c>
    </row>
    <row r="34" spans="1:14" ht="12.75">
      <c r="A34" t="s">
        <v>271</v>
      </c>
      <c r="B34" s="377">
        <v>0.005300925925925925</v>
      </c>
      <c r="D34" t="s">
        <v>271</v>
      </c>
      <c r="E34" s="377">
        <v>0.005821759259259259</v>
      </c>
      <c r="G34" t="s">
        <v>267</v>
      </c>
      <c r="H34" s="377">
        <v>0.01105324074074074</v>
      </c>
      <c r="J34" t="s">
        <v>267</v>
      </c>
      <c r="K34" s="377">
        <v>0.011967592592592592</v>
      </c>
      <c r="M34" t="s">
        <v>277</v>
      </c>
      <c r="N34" s="377">
        <v>0.02221064814814815</v>
      </c>
    </row>
    <row r="35" spans="1:14" ht="12.75">
      <c r="A35" t="s">
        <v>277</v>
      </c>
      <c r="B35" s="377">
        <v>0.0053125</v>
      </c>
      <c r="D35" t="s">
        <v>252</v>
      </c>
      <c r="E35" s="377">
        <v>0.005891203703703703</v>
      </c>
      <c r="G35" t="s">
        <v>292</v>
      </c>
      <c r="H35" s="377">
        <v>0.011111111111111112</v>
      </c>
      <c r="J35" t="s">
        <v>292</v>
      </c>
      <c r="K35" s="377">
        <v>0.01224537037037037</v>
      </c>
      <c r="M35" t="s">
        <v>271</v>
      </c>
      <c r="N35" s="377">
        <v>0.021770833333333336</v>
      </c>
    </row>
    <row r="36" spans="1:14" ht="12.75">
      <c r="A36" t="s">
        <v>252</v>
      </c>
      <c r="B36" s="377">
        <v>0.005439814814814815</v>
      </c>
      <c r="D36" t="s">
        <v>292</v>
      </c>
      <c r="E36" s="377">
        <v>0.006018518518518518</v>
      </c>
      <c r="G36" t="s">
        <v>271</v>
      </c>
      <c r="H36" s="377">
        <v>0.011122685185185185</v>
      </c>
      <c r="J36" t="s">
        <v>277</v>
      </c>
      <c r="K36" s="377">
        <v>0.012326388888888888</v>
      </c>
      <c r="M36" t="s">
        <v>274</v>
      </c>
      <c r="N36" s="377">
        <v>0.0218287037037037</v>
      </c>
    </row>
    <row r="37" spans="1:14" ht="12.75">
      <c r="A37" t="s">
        <v>292</v>
      </c>
      <c r="B37" s="377">
        <v>0.005555555555555556</v>
      </c>
      <c r="D37" t="s">
        <v>277</v>
      </c>
      <c r="E37" s="377">
        <v>0.006087962962962964</v>
      </c>
      <c r="G37" t="s">
        <v>277</v>
      </c>
      <c r="H37" s="377">
        <v>0.011203703703703704</v>
      </c>
      <c r="J37" t="s">
        <v>271</v>
      </c>
      <c r="K37" s="377">
        <v>0.012407407407407409</v>
      </c>
      <c r="M37" t="s">
        <v>292</v>
      </c>
      <c r="N37" s="377">
        <v>0.02202546296296296</v>
      </c>
    </row>
    <row r="38" spans="1:14" ht="12.75">
      <c r="A38" t="s">
        <v>287</v>
      </c>
      <c r="B38" s="377">
        <v>0.00568287037037037</v>
      </c>
      <c r="D38" t="s">
        <v>280</v>
      </c>
      <c r="E38" s="377">
        <v>0.006261574074074075</v>
      </c>
      <c r="G38" t="s">
        <v>280</v>
      </c>
      <c r="H38" s="377">
        <v>0.011643518518518518</v>
      </c>
      <c r="J38" t="s">
        <v>280</v>
      </c>
      <c r="K38" s="377">
        <v>0.012453703703703703</v>
      </c>
      <c r="M38" t="s">
        <v>280</v>
      </c>
      <c r="N38" s="377">
        <v>0.0225</v>
      </c>
    </row>
    <row r="39" spans="1:14" ht="12.75">
      <c r="A39" t="s">
        <v>280</v>
      </c>
      <c r="B39" s="377">
        <v>0.005740740740740742</v>
      </c>
      <c r="D39" t="s">
        <v>287</v>
      </c>
      <c r="E39" s="377">
        <v>0.006458333333333333</v>
      </c>
      <c r="G39" t="s">
        <v>287</v>
      </c>
      <c r="H39" s="377">
        <v>0.012152777777777778</v>
      </c>
      <c r="J39" t="s">
        <v>287</v>
      </c>
      <c r="K39" s="377">
        <v>0.013252314814814814</v>
      </c>
      <c r="M39" t="s">
        <v>287</v>
      </c>
      <c r="N39" s="377">
        <v>0.023391203703703702</v>
      </c>
    </row>
    <row r="41" spans="1:14" ht="12.75">
      <c r="A41" t="s">
        <v>262</v>
      </c>
      <c r="B41" s="377">
        <v>0.02342592592592593</v>
      </c>
      <c r="D41" t="s">
        <v>262</v>
      </c>
      <c r="E41" s="377">
        <v>0.023796296296296298</v>
      </c>
      <c r="G41" t="s">
        <v>262</v>
      </c>
      <c r="H41" s="377">
        <v>0.028252314814814813</v>
      </c>
      <c r="J41" t="s">
        <v>262</v>
      </c>
      <c r="K41" s="377">
        <v>0.028912037037037038</v>
      </c>
      <c r="M41" t="s">
        <v>262</v>
      </c>
      <c r="N41" s="377">
        <v>0.0366087962962963</v>
      </c>
    </row>
    <row r="42" spans="1:14" ht="12.75">
      <c r="A42" t="s">
        <v>256</v>
      </c>
      <c r="B42" s="377">
        <v>0.02378472222222222</v>
      </c>
      <c r="D42" t="s">
        <v>256</v>
      </c>
      <c r="E42" s="377">
        <v>0.024131944444444445</v>
      </c>
      <c r="G42" t="s">
        <v>256</v>
      </c>
      <c r="H42" s="377">
        <v>0.02849537037037037</v>
      </c>
      <c r="J42" t="s">
        <v>256</v>
      </c>
      <c r="K42" s="377">
        <v>0.029039351851851854</v>
      </c>
      <c r="M42" t="s">
        <v>256</v>
      </c>
      <c r="N42" s="377">
        <v>0.03719907407407407</v>
      </c>
    </row>
    <row r="43" spans="1:14" ht="12.75">
      <c r="A43" t="s">
        <v>250</v>
      </c>
      <c r="B43" s="377">
        <v>0.02414351851851852</v>
      </c>
      <c r="D43" t="s">
        <v>250</v>
      </c>
      <c r="E43" s="377">
        <v>0.024513888888888887</v>
      </c>
      <c r="G43" t="s">
        <v>250</v>
      </c>
      <c r="H43" s="377">
        <v>0.028912037037037038</v>
      </c>
      <c r="J43" t="s">
        <v>250</v>
      </c>
      <c r="K43" s="377">
        <v>0.02953703703703704</v>
      </c>
      <c r="M43" t="s">
        <v>250</v>
      </c>
      <c r="N43" s="377">
        <v>0.037986111111111116</v>
      </c>
    </row>
    <row r="44" spans="1:14" ht="12.75">
      <c r="A44" t="s">
        <v>247</v>
      </c>
      <c r="B44" s="377">
        <v>0.02442129629629629</v>
      </c>
      <c r="D44" t="s">
        <v>247</v>
      </c>
      <c r="E44" s="377">
        <v>0.02476851851851852</v>
      </c>
      <c r="G44" t="s">
        <v>247</v>
      </c>
      <c r="H44" s="377">
        <v>0.02960648148148148</v>
      </c>
      <c r="J44" t="s">
        <v>247</v>
      </c>
      <c r="K44" s="377">
        <v>0.03027777777777778</v>
      </c>
      <c r="M44" t="s">
        <v>259</v>
      </c>
      <c r="N44" s="377">
        <v>0.03891203703703704</v>
      </c>
    </row>
    <row r="45" spans="1:14" ht="12.75">
      <c r="A45" t="s">
        <v>259</v>
      </c>
      <c r="B45" s="377">
        <v>0.024861111111111108</v>
      </c>
      <c r="D45" t="s">
        <v>259</v>
      </c>
      <c r="E45" s="377">
        <v>0.025243055555555557</v>
      </c>
      <c r="G45" t="s">
        <v>259</v>
      </c>
      <c r="H45" s="377">
        <v>0.029976851851851852</v>
      </c>
      <c r="J45" t="s">
        <v>259</v>
      </c>
      <c r="K45" s="377">
        <v>0.030671296296296294</v>
      </c>
      <c r="M45" t="s">
        <v>247</v>
      </c>
      <c r="N45" s="377">
        <v>0.03982638888888889</v>
      </c>
    </row>
    <row r="46" spans="1:14" ht="12.75">
      <c r="A46" t="s">
        <v>265</v>
      </c>
      <c r="B46" s="377">
        <v>0.02512731481481481</v>
      </c>
      <c r="D46" t="s">
        <v>265</v>
      </c>
      <c r="E46" s="377">
        <v>0.025543981481481483</v>
      </c>
      <c r="G46" t="s">
        <v>265</v>
      </c>
      <c r="H46" s="377">
        <v>0.03019675925925926</v>
      </c>
      <c r="J46" t="s">
        <v>265</v>
      </c>
      <c r="K46" s="377">
        <v>0.0309375</v>
      </c>
      <c r="M46" t="s">
        <v>265</v>
      </c>
      <c r="N46" s="377">
        <v>0.039317129629629625</v>
      </c>
    </row>
    <row r="47" spans="1:14" ht="12.75">
      <c r="A47" t="s">
        <v>268</v>
      </c>
      <c r="B47" s="377">
        <v>0.02648148148148148</v>
      </c>
      <c r="D47" t="s">
        <v>268</v>
      </c>
      <c r="E47" s="377">
        <v>0.027071759259259257</v>
      </c>
      <c r="G47" t="s">
        <v>253</v>
      </c>
      <c r="H47" s="377">
        <v>0.031689814814814816</v>
      </c>
      <c r="J47" t="s">
        <v>253</v>
      </c>
      <c r="K47" s="377">
        <v>0.03247685185185185</v>
      </c>
      <c r="M47" t="s">
        <v>253</v>
      </c>
      <c r="N47" s="377">
        <v>0.041053240740740744</v>
      </c>
    </row>
    <row r="48" spans="1:14" ht="12.75">
      <c r="A48" t="s">
        <v>253</v>
      </c>
      <c r="B48" s="377">
        <v>0.026504629629629628</v>
      </c>
      <c r="D48" t="s">
        <v>278</v>
      </c>
      <c r="E48" s="377">
        <v>0.027141203703703706</v>
      </c>
      <c r="G48" t="s">
        <v>272</v>
      </c>
      <c r="H48" s="377">
        <v>0.032233796296296295</v>
      </c>
      <c r="J48" t="s">
        <v>272</v>
      </c>
      <c r="K48" s="377">
        <v>0.0332175925925926</v>
      </c>
      <c r="M48" t="s">
        <v>272</v>
      </c>
      <c r="N48" s="377">
        <v>0.04143518518518518</v>
      </c>
    </row>
    <row r="49" spans="1:14" ht="12.75">
      <c r="A49" t="s">
        <v>278</v>
      </c>
      <c r="B49" s="377">
        <v>0.02652777777777778</v>
      </c>
      <c r="D49" t="s">
        <v>253</v>
      </c>
      <c r="E49" s="377">
        <v>0.027164351851851853</v>
      </c>
      <c r="G49" t="s">
        <v>278</v>
      </c>
      <c r="H49" s="377">
        <v>0.03266203703703704</v>
      </c>
      <c r="J49" t="s">
        <v>268</v>
      </c>
      <c r="K49" s="377">
        <v>0.03377314814814815</v>
      </c>
      <c r="M49" t="s">
        <v>268</v>
      </c>
      <c r="N49" s="377">
        <v>0.043854166666666666</v>
      </c>
    </row>
    <row r="50" spans="1:14" ht="12.75">
      <c r="A50" t="s">
        <v>272</v>
      </c>
      <c r="B50" s="377">
        <v>0.027141203703703706</v>
      </c>
      <c r="D50" t="s">
        <v>272</v>
      </c>
      <c r="E50" s="377">
        <v>0.027546296296296294</v>
      </c>
      <c r="G50" t="s">
        <v>268</v>
      </c>
      <c r="H50" s="377">
        <v>0.032673611111111105</v>
      </c>
      <c r="J50" t="s">
        <v>278</v>
      </c>
      <c r="K50" s="377">
        <v>0.0340625</v>
      </c>
      <c r="M50" t="s">
        <v>275</v>
      </c>
      <c r="N50" s="377">
        <v>0.04396990740740741</v>
      </c>
    </row>
    <row r="51" spans="1:14" ht="12.75">
      <c r="A51" t="s">
        <v>281</v>
      </c>
      <c r="B51" s="377">
        <v>0.027314814814814816</v>
      </c>
      <c r="D51" t="s">
        <v>281</v>
      </c>
      <c r="E51" s="377">
        <v>0.02775462962962963</v>
      </c>
      <c r="G51" t="s">
        <v>281</v>
      </c>
      <c r="H51" s="377">
        <v>0.03292824074074074</v>
      </c>
      <c r="J51" t="s">
        <v>281</v>
      </c>
      <c r="K51" s="377">
        <v>0.03412037037037037</v>
      </c>
      <c r="M51" t="s">
        <v>278</v>
      </c>
      <c r="N51" s="377">
        <v>0.045162037037037035</v>
      </c>
    </row>
    <row r="52" spans="1:14" ht="12.75">
      <c r="A52" t="s">
        <v>275</v>
      </c>
      <c r="B52" s="377">
        <v>0.027650462962962963</v>
      </c>
      <c r="D52" t="s">
        <v>275</v>
      </c>
      <c r="E52" s="377">
        <v>0.0284375</v>
      </c>
      <c r="G52" t="s">
        <v>275</v>
      </c>
      <c r="H52" s="377">
        <v>0.03350694444444444</v>
      </c>
      <c r="J52" t="s">
        <v>275</v>
      </c>
      <c r="K52" s="377">
        <v>0.03454861111111111</v>
      </c>
      <c r="M52" t="s">
        <v>281</v>
      </c>
      <c r="N52" s="377">
        <v>0.04559027777777778</v>
      </c>
    </row>
    <row r="53" spans="1:14" ht="12.75">
      <c r="A53" t="s">
        <v>289</v>
      </c>
      <c r="B53" s="377">
        <v>0.02809027777777778</v>
      </c>
      <c r="D53" t="s">
        <v>289</v>
      </c>
      <c r="E53" s="377">
        <v>0.028703703703703703</v>
      </c>
      <c r="G53" t="s">
        <v>286</v>
      </c>
      <c r="H53" s="377">
        <v>0.035196759259259254</v>
      </c>
      <c r="J53" t="s">
        <v>286</v>
      </c>
      <c r="K53" s="377">
        <v>0.03670138888888889</v>
      </c>
      <c r="M53" t="s">
        <v>286</v>
      </c>
      <c r="N53" s="377">
        <v>0.047268518518518515</v>
      </c>
    </row>
    <row r="54" spans="1:14" ht="12.75">
      <c r="A54" t="s">
        <v>286</v>
      </c>
      <c r="B54" s="377">
        <v>0.029699074074074072</v>
      </c>
      <c r="D54" t="s">
        <v>286</v>
      </c>
      <c r="E54" s="377">
        <v>0.030208333333333334</v>
      </c>
      <c r="G54" t="s">
        <v>289</v>
      </c>
      <c r="H54" s="377">
        <v>0.0362037037037037</v>
      </c>
      <c r="J54" t="s">
        <v>289</v>
      </c>
      <c r="K54" s="377">
        <v>0.037395833333333336</v>
      </c>
      <c r="M54" t="s">
        <v>289</v>
      </c>
      <c r="N54" s="377">
        <v>0.04905092592592592</v>
      </c>
    </row>
    <row r="56" spans="1:14" ht="12.75">
      <c r="A56" t="s">
        <v>263</v>
      </c>
      <c r="B56" s="377">
        <v>0.041354166666666664</v>
      </c>
      <c r="D56" t="s">
        <v>263</v>
      </c>
      <c r="E56" s="377">
        <v>0.041701388888888885</v>
      </c>
      <c r="G56" t="s">
        <v>257</v>
      </c>
      <c r="H56" s="377">
        <v>0.04642361111111112</v>
      </c>
      <c r="J56" t="s">
        <v>257</v>
      </c>
      <c r="K56" s="377">
        <v>0.047094907407407405</v>
      </c>
      <c r="M56" t="s">
        <v>263</v>
      </c>
      <c r="N56" s="377">
        <v>0.05465277777777777</v>
      </c>
    </row>
    <row r="57" spans="1:14" ht="12.75">
      <c r="A57" t="s">
        <v>257</v>
      </c>
      <c r="B57" s="377">
        <v>0.042013888888888885</v>
      </c>
      <c r="D57" t="s">
        <v>257</v>
      </c>
      <c r="E57" s="377">
        <v>0.042361111111111106</v>
      </c>
      <c r="G57" t="s">
        <v>263</v>
      </c>
      <c r="H57" s="377">
        <v>0.04646990740740741</v>
      </c>
      <c r="J57" t="s">
        <v>263</v>
      </c>
      <c r="K57" s="377">
        <v>0.04725694444444445</v>
      </c>
      <c r="M57" t="s">
        <v>257</v>
      </c>
      <c r="N57" s="377">
        <v>0.054907407407407405</v>
      </c>
    </row>
    <row r="58" spans="1:14" ht="12.75">
      <c r="A58" t="s">
        <v>251</v>
      </c>
      <c r="B58" s="377">
        <v>0.04265046296296296</v>
      </c>
      <c r="D58" t="s">
        <v>251</v>
      </c>
      <c r="E58" s="377">
        <v>0.042951388888888886</v>
      </c>
      <c r="G58" t="s">
        <v>251</v>
      </c>
      <c r="H58" s="377">
        <v>0.046921296296296294</v>
      </c>
      <c r="J58" t="s">
        <v>251</v>
      </c>
      <c r="K58" s="377">
        <v>0.04743055555555556</v>
      </c>
      <c r="M58" t="s">
        <v>251</v>
      </c>
      <c r="N58" s="377">
        <v>0.05530092592592593</v>
      </c>
    </row>
    <row r="59" spans="1:14" ht="12.75">
      <c r="A59" t="s">
        <v>260</v>
      </c>
      <c r="B59" s="377">
        <v>0.04380787037037037</v>
      </c>
      <c r="D59" t="s">
        <v>260</v>
      </c>
      <c r="E59" s="377">
        <v>0.04417824074074075</v>
      </c>
      <c r="G59" t="s">
        <v>260</v>
      </c>
      <c r="H59" s="377">
        <v>0.048518518518518516</v>
      </c>
      <c r="J59" t="s">
        <v>260</v>
      </c>
      <c r="K59" s="377">
        <v>0.049305555555555554</v>
      </c>
      <c r="M59" t="s">
        <v>260</v>
      </c>
      <c r="N59" s="377">
        <v>0.05716435185185185</v>
      </c>
    </row>
    <row r="60" spans="1:14" ht="12.75">
      <c r="A60" t="s">
        <v>266</v>
      </c>
      <c r="B60" s="377">
        <v>0.04438657407407407</v>
      </c>
      <c r="D60" t="s">
        <v>266</v>
      </c>
      <c r="E60" s="377">
        <v>0.0450462962962963</v>
      </c>
      <c r="G60" t="s">
        <v>266</v>
      </c>
      <c r="H60" s="377">
        <v>0.04994212962962963</v>
      </c>
      <c r="J60" t="s">
        <v>248</v>
      </c>
      <c r="K60" s="377">
        <v>0.0509375</v>
      </c>
      <c r="M60" t="s">
        <v>266</v>
      </c>
      <c r="N60" s="377">
        <v>0.05966435185185185</v>
      </c>
    </row>
    <row r="61" spans="1:14" ht="12.75">
      <c r="A61" t="s">
        <v>248</v>
      </c>
      <c r="B61" s="377">
        <v>0.04512731481481482</v>
      </c>
      <c r="D61" t="s">
        <v>248</v>
      </c>
      <c r="E61" s="377">
        <v>0.04554398148148148</v>
      </c>
      <c r="G61" t="s">
        <v>248</v>
      </c>
      <c r="H61" s="377">
        <v>0.050173611111111106</v>
      </c>
      <c r="J61" t="s">
        <v>266</v>
      </c>
      <c r="K61" s="377">
        <v>0.05115740740740741</v>
      </c>
      <c r="M61" t="s">
        <v>248</v>
      </c>
      <c r="N61" s="377">
        <v>0.06002314814814815</v>
      </c>
    </row>
    <row r="62" spans="1:14" ht="12.75">
      <c r="A62" t="s">
        <v>254</v>
      </c>
      <c r="B62" s="377">
        <v>0.046134259259259264</v>
      </c>
      <c r="D62" t="s">
        <v>254</v>
      </c>
      <c r="E62" s="377">
        <v>0.046504629629629625</v>
      </c>
      <c r="G62" t="s">
        <v>254</v>
      </c>
      <c r="H62" s="377">
        <v>0.05115740740740741</v>
      </c>
      <c r="J62" t="s">
        <v>254</v>
      </c>
      <c r="K62" s="377">
        <v>0.051898148148148145</v>
      </c>
      <c r="M62" t="s">
        <v>254</v>
      </c>
      <c r="N62" s="377">
        <v>0.06024305555555556</v>
      </c>
    </row>
    <row r="63" spans="1:14" ht="12.75">
      <c r="A63" t="s">
        <v>273</v>
      </c>
      <c r="B63" s="377">
        <v>0.046689814814814816</v>
      </c>
      <c r="D63" t="s">
        <v>273</v>
      </c>
      <c r="E63" s="377">
        <v>0.047141203703703706</v>
      </c>
      <c r="G63" t="s">
        <v>273</v>
      </c>
      <c r="H63" s="377">
        <v>0.05243055555555556</v>
      </c>
      <c r="J63" t="s">
        <v>273</v>
      </c>
      <c r="K63" s="377">
        <v>0.05347222222222222</v>
      </c>
      <c r="M63" t="s">
        <v>273</v>
      </c>
      <c r="N63" s="377">
        <v>0.06175925925925926</v>
      </c>
    </row>
    <row r="64" spans="1:14" ht="12.75">
      <c r="A64" t="s">
        <v>269</v>
      </c>
      <c r="B64" s="377">
        <v>0.04917824074074074</v>
      </c>
      <c r="D64" t="s">
        <v>269</v>
      </c>
      <c r="E64" s="377">
        <v>0.04960648148148148</v>
      </c>
      <c r="G64" t="s">
        <v>269</v>
      </c>
      <c r="H64" s="377">
        <v>0.0546875</v>
      </c>
      <c r="J64" t="s">
        <v>269</v>
      </c>
      <c r="K64" s="377">
        <v>0.055543981481481486</v>
      </c>
      <c r="M64" t="s">
        <v>276</v>
      </c>
      <c r="N64" s="377">
        <v>0.06458333333333334</v>
      </c>
    </row>
    <row r="65" spans="1:14" ht="12.75">
      <c r="A65" t="s">
        <v>276</v>
      </c>
      <c r="B65" s="377">
        <v>0.04939814814814814</v>
      </c>
      <c r="D65" t="s">
        <v>276</v>
      </c>
      <c r="E65" s="377">
        <v>0.049895833333333334</v>
      </c>
      <c r="G65" t="s">
        <v>276</v>
      </c>
      <c r="H65" s="377">
        <v>0.054884259259259265</v>
      </c>
      <c r="J65" t="s">
        <v>276</v>
      </c>
      <c r="K65" s="377">
        <v>0.055810185185185185</v>
      </c>
      <c r="M65" t="s">
        <v>269</v>
      </c>
      <c r="N65" s="377">
        <v>0.06479166666666666</v>
      </c>
    </row>
    <row r="66" spans="1:14" ht="12.75">
      <c r="A66" t="s">
        <v>279</v>
      </c>
      <c r="B66" s="377">
        <v>0.050740740740740746</v>
      </c>
      <c r="D66" t="s">
        <v>279</v>
      </c>
      <c r="E66" s="377">
        <v>0.05123842592592592</v>
      </c>
      <c r="G66" t="s">
        <v>279</v>
      </c>
      <c r="H66" s="377">
        <v>0.056134259259259266</v>
      </c>
      <c r="J66" t="s">
        <v>279</v>
      </c>
      <c r="K66" s="377">
        <v>0.05766203703703704</v>
      </c>
      <c r="M66" t="s">
        <v>282</v>
      </c>
      <c r="N66" s="377">
        <v>0.06672453703703704</v>
      </c>
    </row>
    <row r="67" spans="1:14" ht="12.75">
      <c r="A67" t="s">
        <v>282</v>
      </c>
      <c r="B67" s="377">
        <v>0.05174768518518519</v>
      </c>
      <c r="D67" t="s">
        <v>282</v>
      </c>
      <c r="E67" s="377">
        <v>0.05230324074074074</v>
      </c>
      <c r="G67" t="s">
        <v>282</v>
      </c>
      <c r="H67" s="377">
        <v>0.05709490740740741</v>
      </c>
      <c r="J67" t="s">
        <v>282</v>
      </c>
      <c r="K67" s="377">
        <v>0.05799768518518519</v>
      </c>
      <c r="M67" t="s">
        <v>288</v>
      </c>
      <c r="N67" s="377">
        <v>0.06770833333333333</v>
      </c>
    </row>
    <row r="68" spans="1:14" ht="12.75">
      <c r="A68" t="s">
        <v>288</v>
      </c>
      <c r="B68" s="377">
        <v>0.052662037037037035</v>
      </c>
      <c r="D68" t="s">
        <v>288</v>
      </c>
      <c r="E68" s="377">
        <v>0.053159722222222226</v>
      </c>
      <c r="G68" t="s">
        <v>288</v>
      </c>
      <c r="H68" s="377">
        <v>0.058055555555555555</v>
      </c>
      <c r="J68" t="s">
        <v>288</v>
      </c>
      <c r="K68" s="377">
        <v>0.059155092592592586</v>
      </c>
      <c r="M68" t="s">
        <v>279</v>
      </c>
      <c r="N68" s="377">
        <v>0.069375</v>
      </c>
    </row>
    <row r="69" spans="13:14" ht="12.75">
      <c r="M69" t="s">
        <v>290</v>
      </c>
      <c r="N69" t="s">
        <v>293</v>
      </c>
    </row>
  </sheetData>
  <mergeCells count="5">
    <mergeCell ref="M1:N1"/>
    <mergeCell ref="A1:B1"/>
    <mergeCell ref="D1:E1"/>
    <mergeCell ref="G1:H1"/>
    <mergeCell ref="J1:K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N80"/>
  <sheetViews>
    <sheetView workbookViewId="0" topLeftCell="A1">
      <selection activeCell="A1" sqref="A1:N2"/>
    </sheetView>
  </sheetViews>
  <sheetFormatPr defaultColWidth="9.140625" defaultRowHeight="12.75"/>
  <cols>
    <col min="1" max="1" width="4.00390625" style="0" bestFit="1" customWidth="1"/>
    <col min="2" max="2" width="7.140625" style="0" bestFit="1" customWidth="1"/>
    <col min="3" max="3" width="4.00390625" style="0" customWidth="1"/>
    <col min="4" max="4" width="4.00390625" style="0" bestFit="1" customWidth="1"/>
    <col min="5" max="5" width="7.140625" style="0" bestFit="1" customWidth="1"/>
    <col min="6" max="6" width="5.28125" style="0" customWidth="1"/>
    <col min="7" max="7" width="4.00390625" style="0" bestFit="1" customWidth="1"/>
    <col min="8" max="8" width="7.140625" style="0" bestFit="1" customWidth="1"/>
    <col min="9" max="9" width="4.421875" style="0" customWidth="1"/>
    <col min="10" max="10" width="4.00390625" style="0" bestFit="1" customWidth="1"/>
    <col min="11" max="11" width="7.140625" style="0" bestFit="1" customWidth="1"/>
    <col min="12" max="12" width="4.421875" style="0" customWidth="1"/>
    <col min="13" max="13" width="4.00390625" style="0" bestFit="1" customWidth="1"/>
    <col min="14" max="14" width="7.140625" style="0" bestFit="1" customWidth="1"/>
  </cols>
  <sheetData>
    <row r="1" spans="1:14" ht="12.75">
      <c r="A1" s="442" t="s">
        <v>17</v>
      </c>
      <c r="B1" s="442"/>
      <c r="D1" s="442" t="s">
        <v>25</v>
      </c>
      <c r="E1" s="442"/>
      <c r="G1" s="442" t="s">
        <v>18</v>
      </c>
      <c r="H1" s="442"/>
      <c r="J1" s="442" t="s">
        <v>26</v>
      </c>
      <c r="K1" s="442"/>
      <c r="M1" s="442" t="s">
        <v>27</v>
      </c>
      <c r="N1" s="442"/>
    </row>
    <row r="2" spans="1:14" ht="12.75">
      <c r="A2" s="5" t="s">
        <v>10</v>
      </c>
      <c r="B2" s="5" t="s">
        <v>28</v>
      </c>
      <c r="D2" s="5" t="s">
        <v>10</v>
      </c>
      <c r="E2" s="5" t="s">
        <v>28</v>
      </c>
      <c r="G2" s="5" t="s">
        <v>10</v>
      </c>
      <c r="H2" s="5" t="s">
        <v>28</v>
      </c>
      <c r="J2" s="5" t="s">
        <v>10</v>
      </c>
      <c r="K2" s="5" t="s">
        <v>28</v>
      </c>
      <c r="M2" s="5" t="s">
        <v>10</v>
      </c>
      <c r="N2" s="5" t="s">
        <v>28</v>
      </c>
    </row>
    <row r="3" spans="1:14" ht="12.75">
      <c r="A3" s="6">
        <v>105</v>
      </c>
      <c r="B3" s="20">
        <v>0.007488425925925926</v>
      </c>
      <c r="D3" s="6">
        <v>105</v>
      </c>
      <c r="E3" s="20">
        <v>0.008023148148148147</v>
      </c>
      <c r="G3" s="6">
        <v>106</v>
      </c>
      <c r="H3" s="20">
        <v>0.016909722222222225</v>
      </c>
      <c r="J3" s="6">
        <v>106</v>
      </c>
      <c r="K3" s="20">
        <v>0.017814814814814815</v>
      </c>
      <c r="M3" s="6">
        <v>105</v>
      </c>
      <c r="N3" s="20">
        <v>0.026759259259259257</v>
      </c>
    </row>
    <row r="4" spans="1:14" ht="12.75">
      <c r="A4" s="7">
        <v>102</v>
      </c>
      <c r="B4" s="22">
        <v>0.0075</v>
      </c>
      <c r="D4" s="7">
        <v>101</v>
      </c>
      <c r="E4" s="22">
        <v>0.008094907407407407</v>
      </c>
      <c r="G4" s="7">
        <v>109</v>
      </c>
      <c r="H4" s="22">
        <v>0.01709490740740741</v>
      </c>
      <c r="J4" s="7">
        <v>109</v>
      </c>
      <c r="K4" s="22">
        <v>0.018023148148148146</v>
      </c>
      <c r="M4" s="7">
        <v>106</v>
      </c>
      <c r="N4" s="22">
        <v>0.027094907407407404</v>
      </c>
    </row>
    <row r="5" spans="1:14" ht="12.75">
      <c r="A5" s="7">
        <v>101</v>
      </c>
      <c r="B5" s="22">
        <v>0.007546296296296297</v>
      </c>
      <c r="D5" s="7">
        <v>109</v>
      </c>
      <c r="E5" s="22">
        <v>0.008149305555555555</v>
      </c>
      <c r="G5" s="7">
        <v>105</v>
      </c>
      <c r="H5" s="22">
        <v>0.01712962962962963</v>
      </c>
      <c r="J5" s="7">
        <v>105</v>
      </c>
      <c r="K5" s="22">
        <v>0.018126157407407407</v>
      </c>
      <c r="M5" s="7">
        <v>104</v>
      </c>
      <c r="N5" s="22" t="s">
        <v>67</v>
      </c>
    </row>
    <row r="6" spans="1:14" ht="12.75">
      <c r="A6" s="7">
        <v>109</v>
      </c>
      <c r="B6" s="22">
        <v>0.00769675925925926</v>
      </c>
      <c r="D6" s="7">
        <v>104</v>
      </c>
      <c r="E6" s="22">
        <v>0.00817361111111111</v>
      </c>
      <c r="G6" s="7">
        <v>112</v>
      </c>
      <c r="H6" s="22">
        <v>0.017326388888888888</v>
      </c>
      <c r="J6" s="7">
        <v>112</v>
      </c>
      <c r="K6" s="22">
        <v>0.018412037037037036</v>
      </c>
      <c r="M6" s="7">
        <v>101</v>
      </c>
      <c r="N6" s="22">
        <v>0.027719907407407405</v>
      </c>
    </row>
    <row r="7" spans="1:14" ht="12.75">
      <c r="A7" s="7">
        <v>106</v>
      </c>
      <c r="B7" s="22">
        <v>0.007719907407407408</v>
      </c>
      <c r="D7" s="7">
        <v>116</v>
      </c>
      <c r="E7" s="22">
        <v>0.008309027777777778</v>
      </c>
      <c r="G7" s="7">
        <v>122</v>
      </c>
      <c r="H7" s="22">
        <v>0.017395833333333336</v>
      </c>
      <c r="J7" s="7">
        <v>101</v>
      </c>
      <c r="K7" s="22">
        <v>0.018480324074074076</v>
      </c>
      <c r="M7" s="7">
        <v>107</v>
      </c>
      <c r="N7" s="22">
        <v>0.02775462962962963</v>
      </c>
    </row>
    <row r="8" spans="1:14" ht="12.75">
      <c r="A8" s="7">
        <v>104</v>
      </c>
      <c r="B8" s="22">
        <v>0.0077314814814814815</v>
      </c>
      <c r="D8" s="7">
        <v>106</v>
      </c>
      <c r="E8" s="22">
        <v>0.008331018518518517</v>
      </c>
      <c r="G8" s="7">
        <v>110</v>
      </c>
      <c r="H8" s="22">
        <v>0.01752314814814815</v>
      </c>
      <c r="J8" s="7">
        <v>122</v>
      </c>
      <c r="K8" s="22">
        <v>0.01865162037037037</v>
      </c>
      <c r="M8" s="7">
        <v>116</v>
      </c>
      <c r="N8" s="22">
        <v>0.028240740740740736</v>
      </c>
    </row>
    <row r="9" spans="1:14" ht="12.75">
      <c r="A9" s="7">
        <v>110</v>
      </c>
      <c r="B9" s="22">
        <v>0.007766203703703703</v>
      </c>
      <c r="D9" s="7">
        <v>121</v>
      </c>
      <c r="E9" s="22">
        <v>0.00847337962962963</v>
      </c>
      <c r="G9" s="7">
        <v>101</v>
      </c>
      <c r="H9" s="22">
        <v>0.01758101851851852</v>
      </c>
      <c r="J9" s="7">
        <v>110</v>
      </c>
      <c r="K9" s="22">
        <v>0.018697916666666668</v>
      </c>
      <c r="M9" s="7">
        <v>109</v>
      </c>
      <c r="N9" s="22">
        <v>0.029108796296296296</v>
      </c>
    </row>
    <row r="10" spans="1:14" ht="12.75">
      <c r="A10" s="7">
        <v>116</v>
      </c>
      <c r="B10" s="22">
        <v>0.007789351851851852</v>
      </c>
      <c r="D10" s="7">
        <v>108</v>
      </c>
      <c r="E10" s="22">
        <v>0.00847337962962963</v>
      </c>
      <c r="G10" s="7">
        <v>102</v>
      </c>
      <c r="H10" s="22">
        <v>0.017800925925925925</v>
      </c>
      <c r="J10" s="7">
        <v>102</v>
      </c>
      <c r="K10" s="22">
        <v>0.0187349537037037</v>
      </c>
      <c r="M10" s="7">
        <v>103</v>
      </c>
      <c r="N10" s="22">
        <v>0.029421296296296296</v>
      </c>
    </row>
    <row r="11" spans="1:14" ht="12.75">
      <c r="A11" s="7">
        <v>108</v>
      </c>
      <c r="B11" s="22">
        <v>0.007847222222222222</v>
      </c>
      <c r="D11" s="7">
        <v>107</v>
      </c>
      <c r="E11" s="22">
        <v>0.008474537037037037</v>
      </c>
      <c r="G11" s="7">
        <v>118</v>
      </c>
      <c r="H11" s="22">
        <v>0.017858796296296296</v>
      </c>
      <c r="J11" s="7">
        <v>107</v>
      </c>
      <c r="K11" s="22">
        <v>0.01876851851851852</v>
      </c>
      <c r="M11" s="7">
        <v>122</v>
      </c>
      <c r="N11" s="22">
        <v>0.029444444444444443</v>
      </c>
    </row>
    <row r="12" spans="1:14" ht="12.75">
      <c r="A12" s="7">
        <v>112</v>
      </c>
      <c r="B12" s="22">
        <v>0.007881944444444443</v>
      </c>
      <c r="D12" s="7">
        <v>112</v>
      </c>
      <c r="E12" s="22">
        <v>0.008475694444444444</v>
      </c>
      <c r="G12" s="7">
        <v>107</v>
      </c>
      <c r="H12" s="22">
        <v>0.017905092592592594</v>
      </c>
      <c r="J12" s="7">
        <v>118</v>
      </c>
      <c r="K12" s="22">
        <v>0.019251157407407408</v>
      </c>
      <c r="M12" s="7">
        <v>108</v>
      </c>
      <c r="N12" s="22">
        <v>0.029872685185185183</v>
      </c>
    </row>
    <row r="13" spans="1:14" ht="12.75">
      <c r="A13" s="7">
        <v>121</v>
      </c>
      <c r="B13" s="22">
        <v>0.007905092592592592</v>
      </c>
      <c r="D13" s="7">
        <v>110</v>
      </c>
      <c r="E13" s="22">
        <v>0.008476851851851852</v>
      </c>
      <c r="G13" s="7">
        <v>119</v>
      </c>
      <c r="H13" s="22">
        <v>0.01835648148148148</v>
      </c>
      <c r="J13" s="7">
        <v>104</v>
      </c>
      <c r="K13" s="22">
        <v>0.019327546296296298</v>
      </c>
      <c r="M13" s="7">
        <v>119</v>
      </c>
      <c r="N13" s="22">
        <v>0.0303125</v>
      </c>
    </row>
    <row r="14" spans="1:14" ht="12.75">
      <c r="A14" s="7">
        <v>107</v>
      </c>
      <c r="B14" s="22">
        <v>0.007905092592592592</v>
      </c>
      <c r="D14" s="7">
        <v>114</v>
      </c>
      <c r="E14" s="22">
        <v>0.008592592592592593</v>
      </c>
      <c r="G14" s="7">
        <v>121</v>
      </c>
      <c r="H14" s="22">
        <v>0.018379629629629628</v>
      </c>
      <c r="J14" s="7">
        <v>103</v>
      </c>
      <c r="K14" s="22">
        <v>0.019365740740740742</v>
      </c>
      <c r="M14" s="7">
        <v>110</v>
      </c>
      <c r="N14" s="22">
        <v>0.0303125</v>
      </c>
    </row>
    <row r="15" spans="1:14" ht="12.75">
      <c r="A15" s="7">
        <v>122</v>
      </c>
      <c r="B15" s="22">
        <v>0.008055555555555555</v>
      </c>
      <c r="D15" s="7">
        <v>118</v>
      </c>
      <c r="E15" s="22">
        <v>0.008697916666666668</v>
      </c>
      <c r="G15" s="7">
        <v>104</v>
      </c>
      <c r="H15" s="22">
        <v>0.018414351851851852</v>
      </c>
      <c r="J15" s="7">
        <v>119</v>
      </c>
      <c r="K15" s="22">
        <v>0.01966898148148148</v>
      </c>
      <c r="M15" s="7">
        <v>112</v>
      </c>
      <c r="N15" s="22">
        <v>0.0303125</v>
      </c>
    </row>
    <row r="16" spans="1:14" ht="12.75">
      <c r="A16" s="7">
        <v>114</v>
      </c>
      <c r="B16" s="22">
        <v>0.008061342592592592</v>
      </c>
      <c r="D16" s="7">
        <v>102</v>
      </c>
      <c r="E16" s="22">
        <v>0.008736111111111111</v>
      </c>
      <c r="G16" s="7">
        <v>103</v>
      </c>
      <c r="H16" s="22">
        <v>0.018425925925925925</v>
      </c>
      <c r="J16" s="7">
        <v>123</v>
      </c>
      <c r="K16" s="22">
        <v>0.01990625</v>
      </c>
      <c r="M16" s="7">
        <v>123</v>
      </c>
      <c r="N16" s="22">
        <v>0.03078703703703704</v>
      </c>
    </row>
    <row r="17" spans="1:14" ht="12.75">
      <c r="A17" s="7">
        <v>118</v>
      </c>
      <c r="B17" s="22">
        <v>0.008252314814814815</v>
      </c>
      <c r="D17" s="7">
        <v>122</v>
      </c>
      <c r="E17" s="22">
        <v>0.008756944444444444</v>
      </c>
      <c r="G17" s="7">
        <v>123</v>
      </c>
      <c r="H17" s="22">
        <v>0.018449074074074073</v>
      </c>
      <c r="J17" s="7">
        <v>116</v>
      </c>
      <c r="K17" s="22">
        <v>0.01995601851851852</v>
      </c>
      <c r="M17" s="7">
        <v>125</v>
      </c>
      <c r="N17" s="22">
        <v>0.030810185185185187</v>
      </c>
    </row>
    <row r="18" spans="1:14" ht="12.75">
      <c r="A18" s="7">
        <v>123</v>
      </c>
      <c r="B18" s="22">
        <v>0.008263888888888888</v>
      </c>
      <c r="D18" s="7">
        <v>103</v>
      </c>
      <c r="E18" s="22">
        <v>0.008877314814814815</v>
      </c>
      <c r="G18" s="7">
        <v>116</v>
      </c>
      <c r="H18" s="22">
        <v>0.01894675925925926</v>
      </c>
      <c r="J18" s="7">
        <v>121</v>
      </c>
      <c r="K18" s="22">
        <v>0.020221064814814813</v>
      </c>
      <c r="M18" s="7">
        <v>121</v>
      </c>
      <c r="N18" s="22">
        <v>0.03107638888888889</v>
      </c>
    </row>
    <row r="19" spans="1:14" ht="12.75">
      <c r="A19" s="7">
        <v>119</v>
      </c>
      <c r="B19" s="22">
        <v>0.00837962962962963</v>
      </c>
      <c r="D19" s="7">
        <v>119</v>
      </c>
      <c r="E19" s="22">
        <v>0.008935185185185187</v>
      </c>
      <c r="G19" s="7">
        <v>114</v>
      </c>
      <c r="H19" s="22">
        <v>0.019016203703703705</v>
      </c>
      <c r="J19" s="7">
        <v>114</v>
      </c>
      <c r="K19" s="22">
        <v>0.020248842592592593</v>
      </c>
      <c r="M19" s="7">
        <v>118</v>
      </c>
      <c r="N19" s="22">
        <v>0.03127314814814815</v>
      </c>
    </row>
    <row r="20" spans="1:14" ht="12.75">
      <c r="A20" s="7">
        <v>103</v>
      </c>
      <c r="B20" s="22">
        <v>0.008391203703703705</v>
      </c>
      <c r="D20" s="7">
        <v>123</v>
      </c>
      <c r="E20" s="22">
        <v>0.009055555555555555</v>
      </c>
      <c r="G20" s="7">
        <v>125</v>
      </c>
      <c r="H20" s="22">
        <v>0.01972222222222222</v>
      </c>
      <c r="J20" s="7">
        <v>125</v>
      </c>
      <c r="K20" s="22">
        <v>0.0211875</v>
      </c>
      <c r="M20" s="7">
        <v>102</v>
      </c>
      <c r="N20" s="22">
        <v>0.03136574074074074</v>
      </c>
    </row>
    <row r="21" spans="1:14" ht="12.75">
      <c r="A21" s="7">
        <v>125</v>
      </c>
      <c r="B21" s="22">
        <v>0.009340277777777777</v>
      </c>
      <c r="D21" s="7">
        <v>125</v>
      </c>
      <c r="E21" s="22">
        <v>0.009959490740740741</v>
      </c>
      <c r="G21" s="7">
        <v>108</v>
      </c>
      <c r="H21" s="22">
        <v>0.020162037037037037</v>
      </c>
      <c r="J21" s="7">
        <v>108</v>
      </c>
      <c r="K21" s="22">
        <v>0.021274305555555557</v>
      </c>
      <c r="M21" s="7">
        <v>114</v>
      </c>
      <c r="N21" s="22">
        <v>0.03217592592592593</v>
      </c>
    </row>
    <row r="22" spans="1:14" ht="12.75">
      <c r="A22" s="7">
        <v>117</v>
      </c>
      <c r="B22" s="22">
        <v>0.00954861111111111</v>
      </c>
      <c r="D22" s="7">
        <v>117</v>
      </c>
      <c r="E22" s="22">
        <v>0.010333333333333335</v>
      </c>
      <c r="G22" s="7">
        <v>117</v>
      </c>
      <c r="H22" s="22">
        <v>0.022662037037037036</v>
      </c>
      <c r="J22" s="7">
        <v>117</v>
      </c>
      <c r="K22" s="22">
        <v>0.023865740740740743</v>
      </c>
      <c r="M22" s="7">
        <v>117</v>
      </c>
      <c r="N22" s="22">
        <v>0.03405092592592592</v>
      </c>
    </row>
    <row r="23" spans="1:14" ht="12.75">
      <c r="A23" s="7">
        <v>124</v>
      </c>
      <c r="B23" s="22">
        <v>0.010659722222222221</v>
      </c>
      <c r="D23" s="7">
        <v>124</v>
      </c>
      <c r="E23" s="22">
        <v>0.01119675925925926</v>
      </c>
      <c r="G23" s="7">
        <v>124</v>
      </c>
      <c r="H23" s="22">
        <v>0.023402777777777783</v>
      </c>
      <c r="J23" s="7">
        <v>124</v>
      </c>
      <c r="K23" s="22">
        <v>0.024545138888888887</v>
      </c>
      <c r="M23" s="7">
        <v>124</v>
      </c>
      <c r="N23" s="22">
        <v>0.03634259259259259</v>
      </c>
    </row>
    <row r="24" spans="1:14" ht="12.75">
      <c r="A24" s="7"/>
      <c r="B24" s="22"/>
      <c r="D24" s="7"/>
      <c r="E24" s="22"/>
      <c r="G24" s="7"/>
      <c r="H24" s="22"/>
      <c r="J24" s="7"/>
      <c r="K24" s="22"/>
      <c r="M24" s="7"/>
      <c r="N24" s="22"/>
    </row>
    <row r="25" spans="1:14" ht="12.75">
      <c r="A25" s="7">
        <v>135</v>
      </c>
      <c r="B25" s="22">
        <v>0.007997685185185186</v>
      </c>
      <c r="D25" s="7">
        <v>135</v>
      </c>
      <c r="E25" s="22">
        <v>0.008423611111111113</v>
      </c>
      <c r="G25" s="7">
        <v>131</v>
      </c>
      <c r="H25" s="22">
        <v>0.018055555555555557</v>
      </c>
      <c r="J25" s="7">
        <v>131</v>
      </c>
      <c r="K25" s="22">
        <v>0.018712962962962962</v>
      </c>
      <c r="M25" s="7">
        <v>133</v>
      </c>
      <c r="N25" s="22">
        <v>0.028414351851851847</v>
      </c>
    </row>
    <row r="26" spans="1:14" ht="12.75">
      <c r="A26" s="7">
        <v>131</v>
      </c>
      <c r="B26" s="22">
        <v>0.008148148148148147</v>
      </c>
      <c r="D26" s="7">
        <v>131</v>
      </c>
      <c r="E26" s="22">
        <v>0.008577546296296297</v>
      </c>
      <c r="G26" s="7">
        <v>135</v>
      </c>
      <c r="H26" s="22">
        <v>0.018333333333333333</v>
      </c>
      <c r="J26" s="7">
        <v>135</v>
      </c>
      <c r="K26" s="22">
        <v>0.018962962962962963</v>
      </c>
      <c r="M26" s="7">
        <v>131</v>
      </c>
      <c r="N26" s="22">
        <v>0.028599537037037034</v>
      </c>
    </row>
    <row r="27" spans="1:14" ht="12.75">
      <c r="A27" s="7">
        <v>134</v>
      </c>
      <c r="B27" s="22">
        <v>0.00837962962962963</v>
      </c>
      <c r="D27" s="7">
        <v>133</v>
      </c>
      <c r="E27" s="22">
        <v>0.008892361111111111</v>
      </c>
      <c r="G27" s="7">
        <v>134</v>
      </c>
      <c r="H27" s="22">
        <v>0.01857638888888889</v>
      </c>
      <c r="J27" s="7">
        <v>134</v>
      </c>
      <c r="K27" s="22">
        <v>0.01920949074074074</v>
      </c>
      <c r="M27" s="7">
        <v>135</v>
      </c>
      <c r="N27" s="22">
        <v>0.029155092592592594</v>
      </c>
    </row>
    <row r="28" spans="1:14" ht="12.75">
      <c r="A28" s="7">
        <v>141</v>
      </c>
      <c r="B28" s="22">
        <v>0.008391203703703705</v>
      </c>
      <c r="D28" s="7">
        <v>141</v>
      </c>
      <c r="E28" s="22">
        <v>0.008928240740740742</v>
      </c>
      <c r="G28" s="7">
        <v>138</v>
      </c>
      <c r="H28" s="22">
        <v>0.018645833333333334</v>
      </c>
      <c r="J28" s="7">
        <v>133</v>
      </c>
      <c r="K28" s="22">
        <v>0.019300925925925926</v>
      </c>
      <c r="M28" s="7">
        <v>138</v>
      </c>
      <c r="N28" s="22">
        <v>0.030567129629629628</v>
      </c>
    </row>
    <row r="29" spans="1:14" ht="12.75">
      <c r="A29" s="7">
        <v>133</v>
      </c>
      <c r="B29" s="22">
        <v>0.008449074074074074</v>
      </c>
      <c r="D29" s="7">
        <v>138</v>
      </c>
      <c r="E29" s="22">
        <v>0.008969907407407407</v>
      </c>
      <c r="G29" s="7">
        <v>133</v>
      </c>
      <c r="H29" s="22">
        <v>0.01869212962962963</v>
      </c>
      <c r="J29" s="7">
        <v>138</v>
      </c>
      <c r="K29" s="22">
        <v>0.019615740740740743</v>
      </c>
      <c r="M29" s="7">
        <v>134</v>
      </c>
      <c r="N29" s="22">
        <v>0.031099537037037037</v>
      </c>
    </row>
    <row r="30" spans="1:14" ht="12.75">
      <c r="A30" s="7">
        <v>138</v>
      </c>
      <c r="B30" s="22">
        <v>0.008472222222222221</v>
      </c>
      <c r="D30" s="7">
        <v>134</v>
      </c>
      <c r="E30" s="22">
        <v>0.00899537037037037</v>
      </c>
      <c r="G30" s="7">
        <v>141</v>
      </c>
      <c r="H30" s="22">
        <v>0.019872685185185184</v>
      </c>
      <c r="J30" s="7">
        <v>141</v>
      </c>
      <c r="K30" s="22">
        <v>0.020892361111111115</v>
      </c>
      <c r="M30" s="7">
        <v>141</v>
      </c>
      <c r="N30" s="22">
        <v>0.03130787037037037</v>
      </c>
    </row>
    <row r="31" spans="1:14" ht="12.75">
      <c r="A31" s="7">
        <v>144</v>
      </c>
      <c r="B31" s="22">
        <v>0.008831018518518518</v>
      </c>
      <c r="D31" s="7">
        <v>140</v>
      </c>
      <c r="E31" s="22">
        <v>0.009415509259259259</v>
      </c>
      <c r="G31" s="7">
        <v>143</v>
      </c>
      <c r="H31" s="22">
        <v>0.02</v>
      </c>
      <c r="J31" s="7">
        <v>143</v>
      </c>
      <c r="K31" s="22">
        <v>0.021061342592592593</v>
      </c>
      <c r="M31" s="7">
        <v>137</v>
      </c>
      <c r="N31" s="22">
        <v>0.03378472222222222</v>
      </c>
    </row>
    <row r="32" spans="1:14" ht="12.75">
      <c r="A32" s="7">
        <v>147</v>
      </c>
      <c r="B32" s="22">
        <v>0.008877314814814815</v>
      </c>
      <c r="D32" s="7">
        <v>144</v>
      </c>
      <c r="E32" s="22">
        <v>0.009423611111111112</v>
      </c>
      <c r="G32" s="7">
        <v>137</v>
      </c>
      <c r="H32" s="22">
        <v>0.020127314814814817</v>
      </c>
      <c r="J32" s="7">
        <v>137</v>
      </c>
      <c r="K32" s="22">
        <v>0.021138888888888888</v>
      </c>
      <c r="M32" s="7">
        <v>142</v>
      </c>
      <c r="N32" s="22">
        <v>0.03400462962962963</v>
      </c>
    </row>
    <row r="33" spans="1:14" ht="12.75">
      <c r="A33" s="7">
        <v>140</v>
      </c>
      <c r="B33" s="22">
        <v>0.008935185185185187</v>
      </c>
      <c r="D33" s="7">
        <v>142</v>
      </c>
      <c r="E33" s="22">
        <v>0.009445601851851853</v>
      </c>
      <c r="G33" s="7">
        <v>144</v>
      </c>
      <c r="H33" s="22">
        <v>0.02065972222222222</v>
      </c>
      <c r="J33" s="7">
        <v>144</v>
      </c>
      <c r="K33" s="22">
        <v>0.021314814814814814</v>
      </c>
      <c r="M33" s="7">
        <v>144</v>
      </c>
      <c r="N33" s="22">
        <v>0.03424768518518519</v>
      </c>
    </row>
    <row r="34" spans="1:14" ht="12.75">
      <c r="A34" s="7">
        <v>142</v>
      </c>
      <c r="B34" s="22">
        <v>0.008946759259259258</v>
      </c>
      <c r="D34" s="7">
        <v>147</v>
      </c>
      <c r="E34" s="22">
        <v>0.00951388888888889</v>
      </c>
      <c r="G34" s="7">
        <v>148</v>
      </c>
      <c r="H34" s="22">
        <v>0.02071759259259259</v>
      </c>
      <c r="J34" s="7">
        <v>148</v>
      </c>
      <c r="K34" s="22">
        <v>0.021722222222222223</v>
      </c>
      <c r="M34" s="7">
        <v>140</v>
      </c>
      <c r="N34" s="22">
        <v>0.034386574074074076</v>
      </c>
    </row>
    <row r="35" spans="1:14" ht="12.75">
      <c r="A35" s="7">
        <v>143</v>
      </c>
      <c r="B35" s="22">
        <v>0.009027777777777779</v>
      </c>
      <c r="D35" s="7">
        <v>143</v>
      </c>
      <c r="E35" s="22">
        <v>0.009527777777777779</v>
      </c>
      <c r="G35" s="7">
        <v>142</v>
      </c>
      <c r="H35" s="22">
        <v>0.021550925925925928</v>
      </c>
      <c r="J35" s="7">
        <v>142</v>
      </c>
      <c r="K35" s="22">
        <v>0.022359953703703705</v>
      </c>
      <c r="M35" s="7">
        <v>148</v>
      </c>
      <c r="N35" s="22">
        <v>0.03515046296296296</v>
      </c>
    </row>
    <row r="36" spans="1:14" ht="12.75">
      <c r="A36" s="7">
        <v>137</v>
      </c>
      <c r="B36" s="22">
        <v>0.009108796296296297</v>
      </c>
      <c r="D36" s="7">
        <v>146</v>
      </c>
      <c r="E36" s="22">
        <v>0.009589120370370371</v>
      </c>
      <c r="G36" s="7">
        <v>132</v>
      </c>
      <c r="H36" s="22">
        <v>0.021689814814814815</v>
      </c>
      <c r="J36" s="7">
        <v>140</v>
      </c>
      <c r="K36" s="22">
        <v>0.022854166666666665</v>
      </c>
      <c r="M36" s="7">
        <v>143</v>
      </c>
      <c r="N36" s="22">
        <v>0.03539351851851852</v>
      </c>
    </row>
    <row r="37" spans="1:14" ht="12.75">
      <c r="A37" s="7">
        <v>146</v>
      </c>
      <c r="B37" s="22">
        <v>0.00912037037037037</v>
      </c>
      <c r="D37" s="7">
        <v>137</v>
      </c>
      <c r="E37" s="22">
        <v>0.009630787037037037</v>
      </c>
      <c r="G37" s="7">
        <v>140</v>
      </c>
      <c r="H37" s="22">
        <v>0.02189814814814815</v>
      </c>
      <c r="J37" s="7">
        <v>132</v>
      </c>
      <c r="K37" s="23">
        <v>0.02294097222222222</v>
      </c>
      <c r="M37" s="7">
        <v>132</v>
      </c>
      <c r="N37" s="22">
        <v>0.03563657407407408</v>
      </c>
    </row>
    <row r="38" spans="1:14" ht="12.75">
      <c r="A38" s="7">
        <v>148</v>
      </c>
      <c r="B38" s="22">
        <v>0.009143518518518518</v>
      </c>
      <c r="D38" s="7">
        <v>148</v>
      </c>
      <c r="E38" s="22">
        <v>0.009693287037037037</v>
      </c>
      <c r="G38" s="7">
        <v>145</v>
      </c>
      <c r="H38" s="22">
        <v>0.02221064814814815</v>
      </c>
      <c r="J38" s="7">
        <v>145</v>
      </c>
      <c r="K38" s="22">
        <v>0.023238425925925926</v>
      </c>
      <c r="M38" s="7">
        <v>139</v>
      </c>
      <c r="N38" s="22">
        <v>0.03665509259259259</v>
      </c>
    </row>
    <row r="39" spans="1:14" ht="12.75">
      <c r="A39" s="7">
        <v>149</v>
      </c>
      <c r="B39" s="22">
        <v>0.009421296296296296</v>
      </c>
      <c r="D39" s="7">
        <v>149</v>
      </c>
      <c r="E39" s="22">
        <v>0.009980324074074074</v>
      </c>
      <c r="G39" s="7">
        <v>146</v>
      </c>
      <c r="H39" s="22">
        <v>0.022546296296296297</v>
      </c>
      <c r="J39" s="7">
        <v>146</v>
      </c>
      <c r="K39" s="22">
        <v>0.023328703703703702</v>
      </c>
      <c r="M39" s="7">
        <v>147</v>
      </c>
      <c r="N39" s="22">
        <v>0.03673611111111111</v>
      </c>
    </row>
    <row r="40" spans="1:14" ht="12.75">
      <c r="A40" s="7">
        <v>132</v>
      </c>
      <c r="B40" s="22">
        <v>0.009502314814814816</v>
      </c>
      <c r="D40" s="7">
        <v>132</v>
      </c>
      <c r="E40" s="22">
        <v>0.010059027777777778</v>
      </c>
      <c r="G40" s="7">
        <v>147</v>
      </c>
      <c r="H40" s="22">
        <v>0.02291666666666667</v>
      </c>
      <c r="J40" s="7">
        <v>147</v>
      </c>
      <c r="K40" s="22">
        <v>0.023975694444444445</v>
      </c>
      <c r="M40" s="7">
        <v>145</v>
      </c>
      <c r="N40" s="22">
        <v>0.04025462962962963</v>
      </c>
    </row>
    <row r="41" spans="1:14" ht="12.75">
      <c r="A41" s="7">
        <v>145</v>
      </c>
      <c r="B41" s="22">
        <v>0.010069444444444445</v>
      </c>
      <c r="D41" s="7">
        <v>145</v>
      </c>
      <c r="E41" s="22">
        <v>0.010642361111111111</v>
      </c>
      <c r="G41" s="7">
        <v>139</v>
      </c>
      <c r="H41" s="22">
        <v>0.02407407407407407</v>
      </c>
      <c r="J41" s="7">
        <v>139</v>
      </c>
      <c r="K41" s="22">
        <v>0.02518402777777778</v>
      </c>
      <c r="M41" s="7">
        <v>146</v>
      </c>
      <c r="N41" s="22">
        <v>0.04138888888888889</v>
      </c>
    </row>
    <row r="42" spans="1:14" ht="12.75">
      <c r="A42" s="7">
        <v>139</v>
      </c>
      <c r="B42" s="22">
        <v>0.010902777777777777</v>
      </c>
      <c r="D42" s="7">
        <v>139</v>
      </c>
      <c r="E42" s="22">
        <v>0.011524305555555553</v>
      </c>
      <c r="G42" s="7">
        <v>149</v>
      </c>
      <c r="H42" s="22">
        <v>0.024641203703703703</v>
      </c>
      <c r="J42" s="7">
        <v>149</v>
      </c>
      <c r="K42" s="22">
        <v>0.02552199074074074</v>
      </c>
      <c r="M42" s="7">
        <v>149</v>
      </c>
      <c r="N42" s="22">
        <v>0.0422800925925926</v>
      </c>
    </row>
    <row r="43" spans="1:14" ht="12.75">
      <c r="A43" s="7"/>
      <c r="B43" s="22"/>
      <c r="D43" s="7"/>
      <c r="E43" s="22"/>
      <c r="G43" s="7"/>
      <c r="H43" s="22"/>
      <c r="J43" s="7"/>
      <c r="K43" s="22"/>
      <c r="M43" s="7"/>
      <c r="N43" s="22"/>
    </row>
    <row r="44" spans="1:14" ht="12.75">
      <c r="A44" s="7">
        <v>152</v>
      </c>
      <c r="B44" s="22">
        <v>0.00673611111111111</v>
      </c>
      <c r="D44" s="7">
        <v>152</v>
      </c>
      <c r="E44" s="22">
        <v>0.007131944444444444</v>
      </c>
      <c r="G44" s="7">
        <v>152</v>
      </c>
      <c r="H44" s="22">
        <v>0.014675925925925926</v>
      </c>
      <c r="J44" s="7">
        <v>152</v>
      </c>
      <c r="K44" s="22">
        <v>0.015237268518518518</v>
      </c>
      <c r="M44" s="7">
        <v>152</v>
      </c>
      <c r="N44" s="22">
        <v>0.023865740740740743</v>
      </c>
    </row>
    <row r="45" spans="1:14" ht="12.75">
      <c r="A45" s="7">
        <v>165</v>
      </c>
      <c r="B45" s="22">
        <v>0.006990740740740741</v>
      </c>
      <c r="D45" s="7">
        <v>171</v>
      </c>
      <c r="E45" s="22">
        <v>0.007363425925925926</v>
      </c>
      <c r="G45" s="7">
        <v>171</v>
      </c>
      <c r="H45" s="22">
        <v>0.015277777777777777</v>
      </c>
      <c r="J45" s="7">
        <v>171</v>
      </c>
      <c r="K45" s="22">
        <v>0.01590740740740741</v>
      </c>
      <c r="M45" s="7">
        <v>171</v>
      </c>
      <c r="N45" s="22">
        <v>0.024513888888888887</v>
      </c>
    </row>
    <row r="46" spans="1:14" ht="12.75">
      <c r="A46" s="7">
        <v>170</v>
      </c>
      <c r="B46" s="22">
        <v>0.007002314814814815</v>
      </c>
      <c r="D46" s="7">
        <v>156</v>
      </c>
      <c r="E46" s="22">
        <v>0.007369212962962963</v>
      </c>
      <c r="G46" s="7">
        <v>162</v>
      </c>
      <c r="H46" s="22">
        <v>0.015347222222222222</v>
      </c>
      <c r="J46" s="7">
        <v>162</v>
      </c>
      <c r="K46" s="22">
        <v>0.015958333333333335</v>
      </c>
      <c r="M46" s="7">
        <v>162</v>
      </c>
      <c r="N46" s="22">
        <v>0.024814814814814817</v>
      </c>
    </row>
    <row r="47" spans="1:14" ht="12.75">
      <c r="A47" s="7">
        <v>156</v>
      </c>
      <c r="B47" s="22">
        <v>0.007013888888888889</v>
      </c>
      <c r="D47" s="7">
        <v>165</v>
      </c>
      <c r="E47" s="22">
        <v>0.00738425925925926</v>
      </c>
      <c r="G47" s="7">
        <v>155</v>
      </c>
      <c r="H47" s="22">
        <v>0.015358796296296296</v>
      </c>
      <c r="J47" s="7">
        <v>160</v>
      </c>
      <c r="K47" s="22">
        <v>0.016005787037037037</v>
      </c>
      <c r="M47" s="7">
        <v>165</v>
      </c>
      <c r="N47" s="22">
        <v>0.02488425925925926</v>
      </c>
    </row>
    <row r="48" spans="1:14" ht="12.75">
      <c r="A48" s="7">
        <v>171</v>
      </c>
      <c r="B48" s="22">
        <v>0.007025462962962963</v>
      </c>
      <c r="D48" s="7">
        <v>155</v>
      </c>
      <c r="E48" s="22">
        <v>0.007459490740740741</v>
      </c>
      <c r="G48" s="7">
        <v>160</v>
      </c>
      <c r="H48" s="22">
        <v>0.015474537037037038</v>
      </c>
      <c r="J48" s="7">
        <v>155</v>
      </c>
      <c r="K48" s="22">
        <v>0.016037037037037037</v>
      </c>
      <c r="M48" s="7">
        <v>160</v>
      </c>
      <c r="N48" s="22">
        <v>0.024895833333333336</v>
      </c>
    </row>
    <row r="49" spans="1:14" ht="12.75">
      <c r="A49" s="7">
        <v>155</v>
      </c>
      <c r="B49" s="22">
        <v>0.007106481481481481</v>
      </c>
      <c r="D49" s="7">
        <v>170</v>
      </c>
      <c r="E49" s="22">
        <v>0.007465277777777778</v>
      </c>
      <c r="G49" s="7">
        <v>156</v>
      </c>
      <c r="H49" s="22">
        <v>0.015486111111111112</v>
      </c>
      <c r="J49" s="7">
        <v>156</v>
      </c>
      <c r="K49" s="22">
        <v>0.01625347222222222</v>
      </c>
      <c r="M49" s="7">
        <v>155</v>
      </c>
      <c r="N49" s="22">
        <v>0.024907407407407406</v>
      </c>
    </row>
    <row r="50" spans="1:14" ht="12.75">
      <c r="A50" s="7">
        <v>164</v>
      </c>
      <c r="B50" s="22">
        <v>0.0071875</v>
      </c>
      <c r="D50" s="7">
        <v>162</v>
      </c>
      <c r="E50" s="22">
        <v>0.007583333333333333</v>
      </c>
      <c r="G50" s="7">
        <v>154</v>
      </c>
      <c r="H50" s="22">
        <v>0.015740740740740743</v>
      </c>
      <c r="J50" s="7">
        <v>154</v>
      </c>
      <c r="K50" s="22">
        <v>0.016453703703703703</v>
      </c>
      <c r="M50" s="7">
        <v>170</v>
      </c>
      <c r="N50" s="22">
        <v>0.025381944444444443</v>
      </c>
    </row>
    <row r="51" spans="1:14" ht="12.75">
      <c r="A51" s="7">
        <v>162</v>
      </c>
      <c r="B51" s="22">
        <v>0.007199074074074074</v>
      </c>
      <c r="D51" s="7">
        <v>161</v>
      </c>
      <c r="E51" s="22">
        <v>0.007658564814814816</v>
      </c>
      <c r="G51" s="7">
        <v>165</v>
      </c>
      <c r="H51" s="22">
        <v>0.015763888888888886</v>
      </c>
      <c r="J51" s="7">
        <v>165</v>
      </c>
      <c r="K51" s="22">
        <v>0.016559027777777777</v>
      </c>
      <c r="M51" s="7">
        <v>159</v>
      </c>
      <c r="N51" s="22">
        <v>0.025486111111111112</v>
      </c>
    </row>
    <row r="52" spans="1:14" ht="12.75">
      <c r="A52" s="7">
        <v>172</v>
      </c>
      <c r="B52" s="22">
        <v>0.0072800925925925915</v>
      </c>
      <c r="D52" s="7">
        <v>172</v>
      </c>
      <c r="E52" s="22">
        <v>0.007659722222222221</v>
      </c>
      <c r="G52" s="7">
        <v>170</v>
      </c>
      <c r="H52" s="22">
        <v>0.01579861111111111</v>
      </c>
      <c r="J52" s="7">
        <v>170</v>
      </c>
      <c r="K52" s="22">
        <v>0.016559027777777777</v>
      </c>
      <c r="M52" s="7">
        <v>154</v>
      </c>
      <c r="N52" s="22">
        <v>0.025740740740740745</v>
      </c>
    </row>
    <row r="53" spans="1:14" ht="12.75">
      <c r="A53" s="7">
        <v>169</v>
      </c>
      <c r="B53" s="22">
        <v>0.0072800925925925915</v>
      </c>
      <c r="D53" s="7">
        <v>160</v>
      </c>
      <c r="E53" s="22">
        <v>0.007662037037037037</v>
      </c>
      <c r="G53" s="7">
        <v>159</v>
      </c>
      <c r="H53" s="22">
        <v>0.015833333333333335</v>
      </c>
      <c r="J53" s="7">
        <v>157</v>
      </c>
      <c r="K53" s="22">
        <v>0.016695601851851854</v>
      </c>
      <c r="M53" s="7">
        <v>169</v>
      </c>
      <c r="N53" s="22">
        <v>0.0259375</v>
      </c>
    </row>
    <row r="54" spans="1:14" ht="12.75">
      <c r="A54" s="7">
        <v>161</v>
      </c>
      <c r="B54" s="22">
        <v>0.007291666666666666</v>
      </c>
      <c r="D54" s="7">
        <v>159</v>
      </c>
      <c r="E54" s="22">
        <v>0.007744212962962963</v>
      </c>
      <c r="G54" s="7">
        <v>161</v>
      </c>
      <c r="H54" s="22">
        <v>0.015891203703703703</v>
      </c>
      <c r="J54" s="7">
        <v>159</v>
      </c>
      <c r="K54" s="22">
        <v>0.01675925925925926</v>
      </c>
      <c r="M54" s="7">
        <v>157</v>
      </c>
      <c r="N54" s="22">
        <v>0.02613425925925926</v>
      </c>
    </row>
    <row r="55" spans="1:14" ht="12.75">
      <c r="A55" s="7">
        <v>160</v>
      </c>
      <c r="B55" s="22">
        <v>0.007326388888888889</v>
      </c>
      <c r="D55" s="7">
        <v>163</v>
      </c>
      <c r="E55" s="22">
        <v>0.007754629629629629</v>
      </c>
      <c r="G55" s="7">
        <v>157</v>
      </c>
      <c r="H55" s="22">
        <v>0.015925925925925927</v>
      </c>
      <c r="J55" s="7">
        <v>163</v>
      </c>
      <c r="K55" s="22">
        <v>0.01691550925925926</v>
      </c>
      <c r="M55" s="7">
        <v>156</v>
      </c>
      <c r="N55" s="22">
        <v>0.026226851851851852</v>
      </c>
    </row>
    <row r="56" spans="1:14" ht="12.75">
      <c r="A56" s="7">
        <v>159</v>
      </c>
      <c r="B56" s="22">
        <v>0.007326388888888889</v>
      </c>
      <c r="D56" s="7">
        <v>169</v>
      </c>
      <c r="E56" s="22">
        <v>0.0078125</v>
      </c>
      <c r="G56" s="7">
        <v>163</v>
      </c>
      <c r="H56" s="22">
        <v>0.016030092592592592</v>
      </c>
      <c r="J56" s="7">
        <v>172</v>
      </c>
      <c r="K56" s="22">
        <v>0.016935185185185185</v>
      </c>
      <c r="M56" s="7">
        <v>163</v>
      </c>
      <c r="N56" s="22">
        <v>0.026238425925925925</v>
      </c>
    </row>
    <row r="57" spans="1:14" ht="12.75">
      <c r="A57" s="7">
        <v>163</v>
      </c>
      <c r="B57" s="22">
        <v>0.007337962962962963</v>
      </c>
      <c r="D57" s="7">
        <v>154</v>
      </c>
      <c r="E57" s="22">
        <v>0.007908564814814814</v>
      </c>
      <c r="G57" s="7">
        <v>172</v>
      </c>
      <c r="H57" s="22">
        <v>0.016099537037037037</v>
      </c>
      <c r="J57" s="7">
        <v>161</v>
      </c>
      <c r="K57" s="22">
        <v>0.016944444444444443</v>
      </c>
      <c r="M57" s="7">
        <v>151</v>
      </c>
      <c r="N57" s="22">
        <v>0.026244212962962962</v>
      </c>
    </row>
    <row r="58" spans="1:14" ht="12.75">
      <c r="A58" s="7">
        <v>157</v>
      </c>
      <c r="B58" s="22">
        <v>0.007511574074074074</v>
      </c>
      <c r="D58" s="7">
        <v>168</v>
      </c>
      <c r="E58" s="22">
        <v>0.007966435185185186</v>
      </c>
      <c r="G58" s="7">
        <v>169</v>
      </c>
      <c r="H58" s="22">
        <v>0.01613425925925926</v>
      </c>
      <c r="J58" s="7">
        <v>169</v>
      </c>
      <c r="K58" s="22">
        <v>0.016945601851851854</v>
      </c>
      <c r="M58" s="7">
        <v>168</v>
      </c>
      <c r="N58" s="22">
        <v>0.02652777777777778</v>
      </c>
    </row>
    <row r="59" spans="1:14" ht="12.75">
      <c r="A59" s="7">
        <v>154</v>
      </c>
      <c r="B59" s="22">
        <v>0.007511574074074074</v>
      </c>
      <c r="D59" s="7">
        <v>157</v>
      </c>
      <c r="E59" s="22">
        <v>0.00801736111111111</v>
      </c>
      <c r="G59" s="7">
        <v>151</v>
      </c>
      <c r="H59" s="22">
        <v>0.01621527777777778</v>
      </c>
      <c r="J59" s="7">
        <v>151</v>
      </c>
      <c r="K59" s="22">
        <v>0.016987268518518516</v>
      </c>
      <c r="M59" s="7">
        <v>164</v>
      </c>
      <c r="N59" s="22">
        <v>0.026631944444444444</v>
      </c>
    </row>
    <row r="60" spans="1:14" ht="12.75">
      <c r="A60" s="7">
        <v>168</v>
      </c>
      <c r="B60" s="22">
        <v>0.007523148148148148</v>
      </c>
      <c r="D60" s="7">
        <v>151</v>
      </c>
      <c r="E60" s="22">
        <v>0.00804513888888889</v>
      </c>
      <c r="G60" s="7">
        <v>168</v>
      </c>
      <c r="H60" s="22">
        <v>0.01664351851851852</v>
      </c>
      <c r="J60" s="7">
        <v>168</v>
      </c>
      <c r="K60" s="22">
        <v>0.01743287037037037</v>
      </c>
      <c r="M60" s="7">
        <v>161</v>
      </c>
      <c r="N60" s="22">
        <v>0.02695601851851852</v>
      </c>
    </row>
    <row r="61" spans="1:14" ht="12.75">
      <c r="A61" s="7">
        <v>151</v>
      </c>
      <c r="B61" s="22">
        <v>0.007638888888888889</v>
      </c>
      <c r="D61" s="7">
        <v>164</v>
      </c>
      <c r="E61" s="22">
        <v>0.008118055555555555</v>
      </c>
      <c r="G61" s="7">
        <v>164</v>
      </c>
      <c r="H61" s="22">
        <v>0.01695601851851852</v>
      </c>
      <c r="J61" s="7">
        <v>164</v>
      </c>
      <c r="K61" s="22">
        <v>0.01807175925925926</v>
      </c>
      <c r="M61" s="7">
        <v>172</v>
      </c>
      <c r="N61" s="22">
        <v>0.028101851851851854</v>
      </c>
    </row>
    <row r="62" spans="1:14" ht="12.75">
      <c r="A62" s="7">
        <v>153</v>
      </c>
      <c r="B62" s="22">
        <v>0.007939814814814814</v>
      </c>
      <c r="D62" s="7">
        <v>167</v>
      </c>
      <c r="E62" s="22">
        <v>0.008440972222222221</v>
      </c>
      <c r="G62" s="7">
        <v>153</v>
      </c>
      <c r="H62" s="22">
        <v>0.01758101851851852</v>
      </c>
      <c r="J62" s="7">
        <v>153</v>
      </c>
      <c r="K62" s="22">
        <v>0.018516203703703705</v>
      </c>
      <c r="M62" s="7">
        <v>153</v>
      </c>
      <c r="N62" s="22">
        <v>0.02866898148148148</v>
      </c>
    </row>
    <row r="63" spans="1:14" ht="12.75">
      <c r="A63" s="7">
        <v>167</v>
      </c>
      <c r="B63" s="22">
        <v>0.007962962962962963</v>
      </c>
      <c r="D63" s="7">
        <v>153</v>
      </c>
      <c r="E63" s="22">
        <v>0.008524305555555556</v>
      </c>
      <c r="G63" s="7">
        <v>167</v>
      </c>
      <c r="H63" s="22">
        <v>0.018206018518518517</v>
      </c>
      <c r="J63" s="7">
        <v>167</v>
      </c>
      <c r="K63" s="22">
        <v>0.01957523148148148</v>
      </c>
      <c r="M63" s="7">
        <v>167</v>
      </c>
      <c r="N63" s="22">
        <v>0.030694444444444444</v>
      </c>
    </row>
    <row r="64" spans="1:14" ht="12.75">
      <c r="A64" s="7"/>
      <c r="B64" s="8"/>
      <c r="D64" s="7"/>
      <c r="E64" s="8"/>
      <c r="G64" s="7"/>
      <c r="H64" s="8"/>
      <c r="J64" s="7"/>
      <c r="K64" s="8"/>
      <c r="M64" s="7"/>
      <c r="N64" s="8"/>
    </row>
    <row r="65" spans="1:14" ht="12.75">
      <c r="A65" s="7"/>
      <c r="B65" s="8"/>
      <c r="D65" s="7"/>
      <c r="E65" s="8"/>
      <c r="G65" s="7"/>
      <c r="H65" s="8"/>
      <c r="J65" s="7"/>
      <c r="K65" s="8"/>
      <c r="M65" s="7"/>
      <c r="N65" s="8"/>
    </row>
    <row r="66" spans="1:14" ht="12.75">
      <c r="A66" s="7"/>
      <c r="B66" s="8"/>
      <c r="D66" s="7"/>
      <c r="E66" s="8"/>
      <c r="G66" s="7"/>
      <c r="H66" s="8"/>
      <c r="J66" s="7"/>
      <c r="K66" s="8"/>
      <c r="M66" s="7"/>
      <c r="N66" s="8"/>
    </row>
    <row r="67" spans="1:14" ht="12.75">
      <c r="A67" s="7"/>
      <c r="B67" s="8"/>
      <c r="D67" s="7"/>
      <c r="E67" s="8"/>
      <c r="G67" s="7"/>
      <c r="H67" s="8"/>
      <c r="J67" s="7"/>
      <c r="K67" s="8"/>
      <c r="M67" s="7"/>
      <c r="N67" s="8"/>
    </row>
    <row r="68" spans="1:14" ht="12.75">
      <c r="A68" s="7"/>
      <c r="B68" s="8"/>
      <c r="D68" s="7"/>
      <c r="E68" s="8"/>
      <c r="G68" s="7"/>
      <c r="H68" s="8"/>
      <c r="J68" s="7"/>
      <c r="K68" s="8"/>
      <c r="M68" s="7"/>
      <c r="N68" s="8"/>
    </row>
    <row r="69" spans="1:14" ht="12.75">
      <c r="A69" s="7"/>
      <c r="B69" s="8"/>
      <c r="D69" s="7"/>
      <c r="E69" s="8"/>
      <c r="G69" s="7"/>
      <c r="H69" s="8"/>
      <c r="J69" s="7"/>
      <c r="K69" s="8"/>
      <c r="M69" s="7"/>
      <c r="N69" s="8"/>
    </row>
    <row r="70" spans="1:14" ht="12.75">
      <c r="A70" s="7"/>
      <c r="B70" s="8"/>
      <c r="D70" s="7"/>
      <c r="E70" s="8"/>
      <c r="G70" s="7"/>
      <c r="H70" s="8"/>
      <c r="J70" s="7"/>
      <c r="K70" s="8"/>
      <c r="M70" s="7"/>
      <c r="N70" s="8"/>
    </row>
    <row r="71" spans="1:14" ht="12.75">
      <c r="A71" s="7"/>
      <c r="B71" s="8"/>
      <c r="D71" s="7"/>
      <c r="E71" s="8"/>
      <c r="G71" s="7"/>
      <c r="H71" s="8"/>
      <c r="J71" s="7"/>
      <c r="K71" s="8"/>
      <c r="M71" s="7"/>
      <c r="N71" s="8"/>
    </row>
    <row r="72" spans="1:14" ht="12.75">
      <c r="A72" s="7"/>
      <c r="B72" s="8"/>
      <c r="D72" s="7"/>
      <c r="E72" s="8"/>
      <c r="G72" s="7"/>
      <c r="H72" s="8"/>
      <c r="J72" s="7"/>
      <c r="K72" s="8"/>
      <c r="M72" s="7"/>
      <c r="N72" s="8"/>
    </row>
    <row r="73" spans="1:14" ht="12.75">
      <c r="A73" s="7"/>
      <c r="B73" s="8"/>
      <c r="D73" s="7"/>
      <c r="E73" s="8"/>
      <c r="G73" s="7"/>
      <c r="H73" s="8"/>
      <c r="J73" s="7"/>
      <c r="K73" s="8"/>
      <c r="M73" s="7"/>
      <c r="N73" s="8"/>
    </row>
    <row r="74" spans="1:14" ht="12.75">
      <c r="A74" s="7"/>
      <c r="B74" s="8"/>
      <c r="D74" s="7"/>
      <c r="E74" s="8"/>
      <c r="G74" s="7"/>
      <c r="H74" s="8"/>
      <c r="J74" s="7"/>
      <c r="K74" s="8"/>
      <c r="M74" s="7"/>
      <c r="N74" s="8"/>
    </row>
    <row r="75" spans="1:14" ht="12.75">
      <c r="A75" s="7"/>
      <c r="B75" s="8"/>
      <c r="D75" s="7"/>
      <c r="E75" s="8"/>
      <c r="G75" s="7"/>
      <c r="H75" s="8"/>
      <c r="J75" s="7"/>
      <c r="K75" s="8"/>
      <c r="M75" s="7"/>
      <c r="N75" s="8"/>
    </row>
    <row r="76" spans="1:14" ht="12.75">
      <c r="A76" s="7"/>
      <c r="B76" s="8"/>
      <c r="D76" s="7"/>
      <c r="E76" s="8"/>
      <c r="G76" s="7"/>
      <c r="H76" s="8"/>
      <c r="J76" s="7"/>
      <c r="K76" s="8"/>
      <c r="M76" s="7"/>
      <c r="N76" s="8"/>
    </row>
    <row r="77" spans="1:14" ht="12.75">
      <c r="A77" s="7"/>
      <c r="B77" s="8"/>
      <c r="D77" s="7"/>
      <c r="E77" s="8"/>
      <c r="G77" s="7"/>
      <c r="H77" s="8"/>
      <c r="J77" s="7"/>
      <c r="K77" s="8"/>
      <c r="M77" s="7"/>
      <c r="N77" s="8"/>
    </row>
    <row r="78" spans="1:14" ht="12.75">
      <c r="A78" s="7"/>
      <c r="B78" s="8"/>
      <c r="D78" s="7"/>
      <c r="E78" s="8"/>
      <c r="G78" s="7"/>
      <c r="H78" s="8"/>
      <c r="J78" s="7"/>
      <c r="K78" s="8"/>
      <c r="M78" s="7"/>
      <c r="N78" s="8"/>
    </row>
    <row r="79" spans="1:14" ht="12.75">
      <c r="A79" s="7"/>
      <c r="B79" s="8"/>
      <c r="D79" s="7"/>
      <c r="E79" s="8"/>
      <c r="G79" s="7"/>
      <c r="H79" s="8"/>
      <c r="J79" s="7"/>
      <c r="K79" s="8"/>
      <c r="M79" s="7"/>
      <c r="N79" s="8"/>
    </row>
    <row r="80" spans="1:14" ht="12.75">
      <c r="A80" s="7"/>
      <c r="B80" s="8"/>
      <c r="D80" s="7"/>
      <c r="E80" s="8"/>
      <c r="G80" s="7"/>
      <c r="H80" s="8"/>
      <c r="J80" s="7"/>
      <c r="K80" s="8"/>
      <c r="M80" s="7"/>
      <c r="N80" s="8"/>
    </row>
  </sheetData>
  <mergeCells count="5">
    <mergeCell ref="M1:N1"/>
    <mergeCell ref="A1:B1"/>
    <mergeCell ref="D1:E1"/>
    <mergeCell ref="G1:H1"/>
    <mergeCell ref="J1:K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K79"/>
  <sheetViews>
    <sheetView workbookViewId="0" topLeftCell="A1">
      <selection activeCell="A53" sqref="A53:E79"/>
    </sheetView>
  </sheetViews>
  <sheetFormatPr defaultColWidth="9.140625" defaultRowHeight="12.75"/>
  <cols>
    <col min="1" max="1" width="9.421875" style="0" customWidth="1"/>
    <col min="2" max="5" width="8.421875" style="0" customWidth="1"/>
    <col min="6" max="6" width="9.00390625" style="0" customWidth="1"/>
    <col min="7" max="7" width="9.421875" style="0" customWidth="1"/>
    <col min="8" max="8" width="8.8515625" style="0" customWidth="1"/>
    <col min="10" max="10" width="10.00390625" style="0" customWidth="1"/>
    <col min="11" max="11" width="9.57421875" style="0" customWidth="1"/>
  </cols>
  <sheetData>
    <row r="1" spans="1:11" ht="15.75">
      <c r="A1" s="433" t="s">
        <v>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5.75">
      <c r="A2" s="433" t="s">
        <v>6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11" ht="15.75">
      <c r="A3" s="433" t="s">
        <v>7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</row>
    <row r="5" spans="1:11" ht="15.75">
      <c r="A5" s="444" t="s">
        <v>0</v>
      </c>
      <c r="B5" s="444"/>
      <c r="C5" s="107"/>
      <c r="D5" s="444" t="s">
        <v>96</v>
      </c>
      <c r="E5" s="444"/>
      <c r="F5" s="2"/>
      <c r="G5" s="444" t="s">
        <v>5</v>
      </c>
      <c r="H5" s="444"/>
      <c r="I5" s="2"/>
      <c r="J5" s="444" t="s">
        <v>3</v>
      </c>
      <c r="K5" s="444"/>
    </row>
    <row r="6" spans="1:11" ht="15">
      <c r="A6" s="4" t="s">
        <v>1</v>
      </c>
      <c r="B6" s="4" t="s">
        <v>2</v>
      </c>
      <c r="C6" s="108"/>
      <c r="D6" s="4" t="s">
        <v>1</v>
      </c>
      <c r="E6" s="4" t="s">
        <v>2</v>
      </c>
      <c r="F6" s="2"/>
      <c r="G6" s="4" t="s">
        <v>1</v>
      </c>
      <c r="H6" s="4" t="s">
        <v>2</v>
      </c>
      <c r="I6" s="2"/>
      <c r="J6" s="4" t="s">
        <v>1</v>
      </c>
      <c r="K6" s="4" t="s">
        <v>2</v>
      </c>
    </row>
    <row r="7" spans="1:11" ht="15">
      <c r="A7" s="4">
        <v>1</v>
      </c>
      <c r="B7" s="4">
        <v>250</v>
      </c>
      <c r="C7" s="108"/>
      <c r="D7" s="4">
        <v>1</v>
      </c>
      <c r="E7" s="4">
        <v>100</v>
      </c>
      <c r="F7" s="2"/>
      <c r="G7" s="4">
        <v>1</v>
      </c>
      <c r="H7" s="4">
        <v>200</v>
      </c>
      <c r="I7" s="2"/>
      <c r="J7" s="4">
        <v>1</v>
      </c>
      <c r="K7" s="4">
        <v>150</v>
      </c>
    </row>
    <row r="8" spans="1:11" ht="15">
      <c r="A8" s="4">
        <v>2</v>
      </c>
      <c r="B8" s="4">
        <v>231</v>
      </c>
      <c r="C8" s="108"/>
      <c r="D8" s="4">
        <v>2</v>
      </c>
      <c r="E8" s="4">
        <v>93</v>
      </c>
      <c r="F8" s="2"/>
      <c r="G8" s="4">
        <v>2</v>
      </c>
      <c r="H8" s="4">
        <v>185</v>
      </c>
      <c r="I8" s="2"/>
      <c r="J8" s="4">
        <v>2</v>
      </c>
      <c r="K8" s="4">
        <v>139</v>
      </c>
    </row>
    <row r="9" spans="1:11" ht="15">
      <c r="A9" s="4">
        <v>3</v>
      </c>
      <c r="B9" s="4">
        <v>214</v>
      </c>
      <c r="C9" s="108"/>
      <c r="D9" s="4">
        <v>3</v>
      </c>
      <c r="E9" s="4">
        <v>86</v>
      </c>
      <c r="F9" s="2"/>
      <c r="G9" s="4">
        <v>3</v>
      </c>
      <c r="H9" s="4">
        <v>171</v>
      </c>
      <c r="I9" s="2"/>
      <c r="J9" s="4">
        <v>3</v>
      </c>
      <c r="K9" s="4">
        <v>128</v>
      </c>
    </row>
    <row r="10" spans="1:11" ht="15">
      <c r="A10" s="4">
        <v>4</v>
      </c>
      <c r="B10" s="4">
        <v>198</v>
      </c>
      <c r="C10" s="108"/>
      <c r="D10" s="4">
        <v>4</v>
      </c>
      <c r="E10" s="4">
        <v>79</v>
      </c>
      <c r="F10" s="2"/>
      <c r="G10" s="4">
        <v>4</v>
      </c>
      <c r="H10" s="4">
        <v>158</v>
      </c>
      <c r="I10" s="2"/>
      <c r="J10" s="4">
        <v>4</v>
      </c>
      <c r="K10" s="4">
        <v>119</v>
      </c>
    </row>
    <row r="11" spans="1:11" ht="15">
      <c r="A11" s="4">
        <v>5</v>
      </c>
      <c r="B11" s="4">
        <v>183</v>
      </c>
      <c r="C11" s="108"/>
      <c r="D11" s="4">
        <v>5</v>
      </c>
      <c r="E11" s="4">
        <v>73</v>
      </c>
      <c r="F11" s="2"/>
      <c r="G11" s="4">
        <v>5</v>
      </c>
      <c r="H11" s="4">
        <v>146</v>
      </c>
      <c r="I11" s="2"/>
      <c r="J11" s="4">
        <v>5</v>
      </c>
      <c r="K11" s="4">
        <v>110</v>
      </c>
    </row>
    <row r="12" spans="1:11" ht="15">
      <c r="A12" s="4">
        <v>6</v>
      </c>
      <c r="B12" s="4">
        <v>169</v>
      </c>
      <c r="C12" s="108"/>
      <c r="D12" s="4">
        <v>6</v>
      </c>
      <c r="E12" s="4">
        <v>68</v>
      </c>
      <c r="F12" s="2"/>
      <c r="G12" s="4">
        <v>6</v>
      </c>
      <c r="H12" s="4">
        <v>135</v>
      </c>
      <c r="I12" s="2"/>
      <c r="J12" s="4">
        <v>6</v>
      </c>
      <c r="K12" s="4">
        <v>102</v>
      </c>
    </row>
    <row r="13" spans="1:11" ht="15">
      <c r="A13" s="4">
        <v>7</v>
      </c>
      <c r="B13" s="4">
        <v>157</v>
      </c>
      <c r="C13" s="108"/>
      <c r="D13" s="4">
        <v>7</v>
      </c>
      <c r="E13" s="4">
        <v>63</v>
      </c>
      <c r="F13" s="2"/>
      <c r="G13" s="4">
        <v>7</v>
      </c>
      <c r="H13" s="4">
        <v>125</v>
      </c>
      <c r="I13" s="2"/>
      <c r="J13" s="4">
        <v>7</v>
      </c>
      <c r="K13" s="4">
        <v>94</v>
      </c>
    </row>
    <row r="14" spans="1:11" ht="15">
      <c r="A14" s="4">
        <v>8</v>
      </c>
      <c r="B14" s="4">
        <v>145</v>
      </c>
      <c r="C14" s="108"/>
      <c r="D14" s="4">
        <v>8</v>
      </c>
      <c r="E14" s="4">
        <v>58</v>
      </c>
      <c r="F14" s="2"/>
      <c r="G14" s="4">
        <v>8</v>
      </c>
      <c r="H14" s="4">
        <v>116</v>
      </c>
      <c r="I14" s="2"/>
      <c r="J14" s="4">
        <v>8</v>
      </c>
      <c r="K14" s="4">
        <v>87</v>
      </c>
    </row>
    <row r="15" spans="1:11" ht="15">
      <c r="A15" s="4">
        <v>9</v>
      </c>
      <c r="B15" s="4">
        <v>134</v>
      </c>
      <c r="C15" s="108"/>
      <c r="D15" s="4">
        <v>9</v>
      </c>
      <c r="E15" s="4">
        <v>54</v>
      </c>
      <c r="F15" s="2"/>
      <c r="G15" s="4">
        <v>9</v>
      </c>
      <c r="H15" s="4">
        <v>107</v>
      </c>
      <c r="I15" s="2"/>
      <c r="J15" s="4">
        <v>9</v>
      </c>
      <c r="K15" s="4">
        <v>80</v>
      </c>
    </row>
    <row r="16" spans="1:11" ht="15.75" thickBot="1">
      <c r="A16" s="10">
        <v>10</v>
      </c>
      <c r="B16" s="10">
        <v>124</v>
      </c>
      <c r="C16" s="108"/>
      <c r="D16" s="10">
        <v>10</v>
      </c>
      <c r="E16" s="10">
        <v>50</v>
      </c>
      <c r="F16" s="2"/>
      <c r="G16" s="10">
        <v>10</v>
      </c>
      <c r="H16" s="10">
        <v>99</v>
      </c>
      <c r="I16" s="2"/>
      <c r="J16" s="4">
        <v>10</v>
      </c>
      <c r="K16" s="4">
        <v>75</v>
      </c>
    </row>
    <row r="17" spans="1:11" ht="15.75" thickTop="1">
      <c r="A17" s="9">
        <v>11</v>
      </c>
      <c r="B17" s="9">
        <v>115</v>
      </c>
      <c r="C17" s="108"/>
      <c r="D17" s="108"/>
      <c r="E17" s="108"/>
      <c r="F17" s="2"/>
      <c r="G17" s="9">
        <v>11</v>
      </c>
      <c r="H17" s="9">
        <v>91</v>
      </c>
      <c r="I17" s="2"/>
      <c r="J17" s="9">
        <v>11</v>
      </c>
      <c r="K17" s="9">
        <v>70</v>
      </c>
    </row>
    <row r="18" spans="1:11" ht="15">
      <c r="A18" s="4">
        <v>12</v>
      </c>
      <c r="B18" s="4">
        <v>107</v>
      </c>
      <c r="C18" s="108"/>
      <c r="D18" s="108"/>
      <c r="E18" s="108"/>
      <c r="F18" s="2"/>
      <c r="G18" s="4">
        <v>12</v>
      </c>
      <c r="H18" s="4">
        <v>84</v>
      </c>
      <c r="I18" s="2"/>
      <c r="J18" s="4">
        <v>12</v>
      </c>
      <c r="K18" s="4">
        <v>65</v>
      </c>
    </row>
    <row r="19" spans="1:11" ht="15">
      <c r="A19" s="4">
        <v>13</v>
      </c>
      <c r="B19" s="4">
        <v>100</v>
      </c>
      <c r="C19" s="108"/>
      <c r="D19" s="108"/>
      <c r="E19" s="108"/>
      <c r="F19" s="2"/>
      <c r="G19" s="4">
        <v>13</v>
      </c>
      <c r="H19" s="4">
        <v>78</v>
      </c>
      <c r="I19" s="2"/>
      <c r="J19" s="4">
        <v>13</v>
      </c>
      <c r="K19" s="4">
        <v>61</v>
      </c>
    </row>
    <row r="20" spans="1:11" ht="15">
      <c r="A20" s="4">
        <v>14</v>
      </c>
      <c r="B20" s="4">
        <v>94</v>
      </c>
      <c r="C20" s="108"/>
      <c r="D20" s="108"/>
      <c r="E20" s="108"/>
      <c r="F20" s="2"/>
      <c r="G20" s="4">
        <v>14</v>
      </c>
      <c r="H20" s="4">
        <v>73</v>
      </c>
      <c r="I20" s="2"/>
      <c r="J20" s="4">
        <v>14</v>
      </c>
      <c r="K20" s="4">
        <v>57</v>
      </c>
    </row>
    <row r="21" spans="1:11" ht="15.75" thickBot="1">
      <c r="A21" s="4">
        <v>15</v>
      </c>
      <c r="B21" s="4">
        <v>89</v>
      </c>
      <c r="C21" s="108"/>
      <c r="D21" s="108"/>
      <c r="E21" s="108"/>
      <c r="F21" s="2"/>
      <c r="G21" s="4">
        <v>15</v>
      </c>
      <c r="H21" s="4">
        <v>68</v>
      </c>
      <c r="I21" s="2"/>
      <c r="J21" s="10">
        <v>15</v>
      </c>
      <c r="K21" s="10">
        <v>53</v>
      </c>
    </row>
    <row r="22" spans="1:11" ht="15.75" thickTop="1">
      <c r="A22" s="4">
        <v>16</v>
      </c>
      <c r="B22" s="4">
        <v>84</v>
      </c>
      <c r="C22" s="108"/>
      <c r="D22" s="108"/>
      <c r="E22" s="108"/>
      <c r="F22" s="2"/>
      <c r="G22" s="4">
        <v>16</v>
      </c>
      <c r="H22" s="4">
        <v>63</v>
      </c>
      <c r="I22" s="2"/>
      <c r="J22" s="9">
        <v>16</v>
      </c>
      <c r="K22" s="9">
        <v>49</v>
      </c>
    </row>
    <row r="23" spans="1:11" ht="15">
      <c r="A23" s="4">
        <v>17</v>
      </c>
      <c r="B23" s="4">
        <v>79</v>
      </c>
      <c r="C23" s="108"/>
      <c r="D23" s="108"/>
      <c r="E23" s="108"/>
      <c r="F23" s="2"/>
      <c r="G23" s="4">
        <v>17</v>
      </c>
      <c r="H23" s="4">
        <v>58</v>
      </c>
      <c r="I23" s="2"/>
      <c r="J23" s="4">
        <v>17</v>
      </c>
      <c r="K23" s="4">
        <v>45</v>
      </c>
    </row>
    <row r="24" spans="1:11" ht="15">
      <c r="A24" s="4">
        <v>18</v>
      </c>
      <c r="B24" s="4">
        <v>74</v>
      </c>
      <c r="C24" s="108"/>
      <c r="D24" s="108"/>
      <c r="E24" s="108"/>
      <c r="F24" s="2"/>
      <c r="G24" s="4">
        <v>18</v>
      </c>
      <c r="H24" s="4">
        <v>53</v>
      </c>
      <c r="I24" s="2"/>
      <c r="J24" s="4">
        <v>18</v>
      </c>
      <c r="K24" s="4">
        <v>41</v>
      </c>
    </row>
    <row r="25" spans="1:11" ht="15">
      <c r="A25" s="4">
        <v>19</v>
      </c>
      <c r="B25" s="4">
        <v>69</v>
      </c>
      <c r="C25" s="108"/>
      <c r="D25" s="108"/>
      <c r="E25" s="108"/>
      <c r="F25" s="2"/>
      <c r="G25" s="4">
        <v>19</v>
      </c>
      <c r="H25" s="4">
        <v>48</v>
      </c>
      <c r="I25" s="2"/>
      <c r="J25" s="4">
        <v>19</v>
      </c>
      <c r="K25" s="4">
        <v>37</v>
      </c>
    </row>
    <row r="26" spans="1:11" ht="15">
      <c r="A26" s="4">
        <v>20</v>
      </c>
      <c r="B26" s="4">
        <v>64</v>
      </c>
      <c r="C26" s="108"/>
      <c r="D26" s="108"/>
      <c r="E26" s="108"/>
      <c r="F26" s="2"/>
      <c r="G26" s="4">
        <v>20</v>
      </c>
      <c r="H26" s="4">
        <v>43</v>
      </c>
      <c r="I26" s="2"/>
      <c r="J26" s="4">
        <v>20</v>
      </c>
      <c r="K26" s="4">
        <v>33</v>
      </c>
    </row>
    <row r="27" spans="1:11" ht="15">
      <c r="A27" s="4">
        <v>21</v>
      </c>
      <c r="B27" s="4">
        <v>59</v>
      </c>
      <c r="C27" s="108"/>
      <c r="D27" s="108"/>
      <c r="E27" s="108"/>
      <c r="F27" s="2"/>
      <c r="G27" s="4">
        <v>21</v>
      </c>
      <c r="H27" s="4">
        <v>38</v>
      </c>
      <c r="I27" s="2"/>
      <c r="J27" s="4">
        <v>21</v>
      </c>
      <c r="K27" s="4">
        <v>29</v>
      </c>
    </row>
    <row r="28" spans="1:11" ht="15">
      <c r="A28" s="4">
        <v>22</v>
      </c>
      <c r="B28" s="4">
        <v>54</v>
      </c>
      <c r="C28" s="108"/>
      <c r="D28" s="108"/>
      <c r="E28" s="108"/>
      <c r="F28" s="2"/>
      <c r="G28" s="4">
        <v>22</v>
      </c>
      <c r="H28" s="4">
        <v>33</v>
      </c>
      <c r="I28" s="2"/>
      <c r="J28" s="4">
        <v>22</v>
      </c>
      <c r="K28" s="4">
        <v>25</v>
      </c>
    </row>
    <row r="29" spans="1:11" ht="15">
      <c r="A29" s="4">
        <v>23</v>
      </c>
      <c r="B29" s="4">
        <v>49</v>
      </c>
      <c r="C29" s="108"/>
      <c r="D29" s="108"/>
      <c r="E29" s="108"/>
      <c r="F29" s="2"/>
      <c r="G29" s="4">
        <v>23</v>
      </c>
      <c r="H29" s="4">
        <v>28</v>
      </c>
      <c r="I29" s="2"/>
      <c r="J29" s="4">
        <v>23</v>
      </c>
      <c r="K29" s="4">
        <v>21</v>
      </c>
    </row>
    <row r="30" spans="1:11" ht="15">
      <c r="A30" s="4">
        <v>24</v>
      </c>
      <c r="B30" s="4">
        <v>44</v>
      </c>
      <c r="C30" s="108"/>
      <c r="D30" s="108"/>
      <c r="E30" s="108"/>
      <c r="F30" s="2"/>
      <c r="G30" s="4">
        <v>24</v>
      </c>
      <c r="H30" s="4">
        <v>23</v>
      </c>
      <c r="I30" s="2"/>
      <c r="J30" s="4">
        <v>24</v>
      </c>
      <c r="K30" s="4">
        <v>17</v>
      </c>
    </row>
    <row r="31" spans="1:11" ht="15">
      <c r="A31" s="4">
        <v>25</v>
      </c>
      <c r="B31" s="4">
        <v>39</v>
      </c>
      <c r="C31" s="108"/>
      <c r="D31" s="108"/>
      <c r="E31" s="108"/>
      <c r="F31" s="2"/>
      <c r="G31" s="4">
        <v>25</v>
      </c>
      <c r="H31" s="4">
        <v>18</v>
      </c>
      <c r="I31" s="2"/>
      <c r="J31" s="4">
        <v>25</v>
      </c>
      <c r="K31" s="4">
        <v>13</v>
      </c>
    </row>
    <row r="32" spans="1:11" ht="15">
      <c r="A32" s="4">
        <v>26</v>
      </c>
      <c r="B32" s="4">
        <v>34</v>
      </c>
      <c r="C32" s="108"/>
      <c r="D32" s="108"/>
      <c r="E32" s="108"/>
      <c r="F32" s="2"/>
      <c r="G32" s="4">
        <v>26</v>
      </c>
      <c r="H32" s="4">
        <v>14</v>
      </c>
      <c r="I32" s="2"/>
      <c r="J32" s="4">
        <v>26</v>
      </c>
      <c r="K32" s="4">
        <v>9</v>
      </c>
    </row>
    <row r="33" spans="1:11" ht="15">
      <c r="A33" s="4">
        <v>27</v>
      </c>
      <c r="B33" s="4">
        <v>29</v>
      </c>
      <c r="C33" s="108"/>
      <c r="D33" s="108"/>
      <c r="E33" s="108"/>
      <c r="F33" s="2"/>
      <c r="G33" s="4">
        <v>27</v>
      </c>
      <c r="H33" s="4">
        <v>11</v>
      </c>
      <c r="I33" s="2"/>
      <c r="J33" s="4">
        <v>27</v>
      </c>
      <c r="K33" s="4">
        <v>5</v>
      </c>
    </row>
    <row r="34" spans="1:11" ht="15">
      <c r="A34" s="4">
        <v>28</v>
      </c>
      <c r="B34" s="4">
        <v>24</v>
      </c>
      <c r="C34" s="108"/>
      <c r="D34" s="108"/>
      <c r="E34" s="108"/>
      <c r="F34" s="2"/>
      <c r="G34" s="4">
        <v>28</v>
      </c>
      <c r="H34" s="4">
        <v>9</v>
      </c>
      <c r="I34" s="2"/>
      <c r="J34" s="4">
        <v>28</v>
      </c>
      <c r="K34" s="4">
        <v>3</v>
      </c>
    </row>
    <row r="35" spans="1:11" ht="15">
      <c r="A35" s="4">
        <v>29</v>
      </c>
      <c r="B35" s="4">
        <v>19</v>
      </c>
      <c r="C35" s="108"/>
      <c r="D35" s="108"/>
      <c r="E35" s="108"/>
      <c r="F35" s="2"/>
      <c r="G35" s="4">
        <v>29</v>
      </c>
      <c r="H35" s="4">
        <v>7</v>
      </c>
      <c r="I35" s="2"/>
      <c r="J35" s="4">
        <v>29</v>
      </c>
      <c r="K35" s="4">
        <v>2</v>
      </c>
    </row>
    <row r="36" spans="1:11" ht="15">
      <c r="A36" s="4">
        <v>30</v>
      </c>
      <c r="B36" s="4">
        <v>15</v>
      </c>
      <c r="C36" s="108"/>
      <c r="D36" s="108"/>
      <c r="E36" s="108"/>
      <c r="F36" s="2"/>
      <c r="G36" s="4">
        <v>30</v>
      </c>
      <c r="H36" s="4">
        <v>6</v>
      </c>
      <c r="I36" s="2"/>
      <c r="J36" s="4">
        <v>30</v>
      </c>
      <c r="K36" s="4">
        <v>1</v>
      </c>
    </row>
    <row r="37" spans="1:11" ht="15">
      <c r="A37" s="4">
        <v>31</v>
      </c>
      <c r="B37" s="4">
        <v>12</v>
      </c>
      <c r="C37" s="108"/>
      <c r="D37" s="108"/>
      <c r="E37" s="108"/>
      <c r="F37" s="2"/>
      <c r="G37" s="4">
        <v>31</v>
      </c>
      <c r="H37" s="4">
        <v>5</v>
      </c>
      <c r="I37" s="2"/>
      <c r="J37" s="2"/>
      <c r="K37" s="2"/>
    </row>
    <row r="38" spans="1:11" ht="15">
      <c r="A38" s="4">
        <v>32</v>
      </c>
      <c r="B38" s="4">
        <v>10</v>
      </c>
      <c r="C38" s="108"/>
      <c r="D38" s="108"/>
      <c r="E38" s="108"/>
      <c r="F38" s="2"/>
      <c r="G38" s="4">
        <v>32</v>
      </c>
      <c r="H38" s="4">
        <v>4</v>
      </c>
      <c r="I38" s="2"/>
      <c r="J38" s="2"/>
      <c r="K38" s="2"/>
    </row>
    <row r="39" spans="1:11" ht="15">
      <c r="A39" s="4">
        <v>33</v>
      </c>
      <c r="B39" s="4">
        <v>8</v>
      </c>
      <c r="C39" s="108"/>
      <c r="D39" s="108"/>
      <c r="E39" s="108"/>
      <c r="F39" s="2"/>
      <c r="G39" s="4">
        <v>33</v>
      </c>
      <c r="H39" s="4">
        <v>3</v>
      </c>
      <c r="I39" s="2"/>
      <c r="J39" s="2"/>
      <c r="K39" s="2"/>
    </row>
    <row r="40" spans="1:11" ht="15">
      <c r="A40" s="4">
        <v>34</v>
      </c>
      <c r="B40" s="4">
        <v>7</v>
      </c>
      <c r="C40" s="108"/>
      <c r="D40" s="108"/>
      <c r="E40" s="108"/>
      <c r="F40" s="2"/>
      <c r="G40" s="4">
        <v>34</v>
      </c>
      <c r="H40" s="4">
        <v>2</v>
      </c>
      <c r="I40" s="2"/>
      <c r="J40" s="2"/>
      <c r="K40" s="2"/>
    </row>
    <row r="41" spans="1:11" ht="15">
      <c r="A41" s="4">
        <v>35</v>
      </c>
      <c r="B41" s="4">
        <v>6</v>
      </c>
      <c r="C41" s="108"/>
      <c r="D41" s="108"/>
      <c r="E41" s="108"/>
      <c r="F41" s="2"/>
      <c r="G41" s="4">
        <v>35</v>
      </c>
      <c r="H41" s="4">
        <v>1</v>
      </c>
      <c r="I41" s="2"/>
      <c r="J41" s="2"/>
      <c r="K41" s="2"/>
    </row>
    <row r="42" spans="1:11" ht="15">
      <c r="A42" s="4">
        <v>36</v>
      </c>
      <c r="B42" s="4">
        <v>5</v>
      </c>
      <c r="C42" s="108"/>
      <c r="D42" s="108"/>
      <c r="E42" s="108"/>
      <c r="F42" s="2"/>
      <c r="G42" s="2"/>
      <c r="H42" s="3"/>
      <c r="I42" s="2"/>
      <c r="J42" s="2"/>
      <c r="K42" s="2"/>
    </row>
    <row r="43" spans="1:11" ht="15">
      <c r="A43" s="4">
        <v>37</v>
      </c>
      <c r="B43" s="4">
        <v>4</v>
      </c>
      <c r="C43" s="108"/>
      <c r="D43" s="108"/>
      <c r="E43" s="108"/>
      <c r="F43" s="2"/>
      <c r="G43" s="2"/>
      <c r="H43" s="3"/>
      <c r="I43" s="2"/>
      <c r="J43" s="2"/>
      <c r="K43" s="2"/>
    </row>
    <row r="44" spans="1:11" ht="15">
      <c r="A44" s="4">
        <v>38</v>
      </c>
      <c r="B44" s="4">
        <v>3</v>
      </c>
      <c r="C44" s="108"/>
      <c r="D44" s="108"/>
      <c r="E44" s="108"/>
      <c r="F44" s="2"/>
      <c r="G44" s="2"/>
      <c r="H44" s="3"/>
      <c r="I44" s="2"/>
      <c r="J44" s="2"/>
      <c r="K44" s="2"/>
    </row>
    <row r="45" spans="1:11" ht="15">
      <c r="A45" s="4">
        <v>39</v>
      </c>
      <c r="B45" s="4">
        <v>2</v>
      </c>
      <c r="C45" s="108"/>
      <c r="D45" s="108"/>
      <c r="E45" s="108"/>
      <c r="F45" s="2"/>
      <c r="G45" s="2"/>
      <c r="H45" s="3"/>
      <c r="I45" s="2"/>
      <c r="J45" s="2"/>
      <c r="K45" s="2"/>
    </row>
    <row r="46" spans="1:11" ht="15">
      <c r="A46" s="4">
        <v>40</v>
      </c>
      <c r="B46" s="4">
        <v>1</v>
      </c>
      <c r="C46" s="108"/>
      <c r="D46" s="108"/>
      <c r="E46" s="108"/>
      <c r="F46" s="2"/>
      <c r="G46" s="2"/>
      <c r="H46" s="3"/>
      <c r="I46" s="2"/>
      <c r="J46" s="2"/>
      <c r="K46" s="2"/>
    </row>
    <row r="47" spans="1:8" ht="12.75">
      <c r="A47" s="1"/>
      <c r="H47" s="1"/>
    </row>
    <row r="48" spans="1:11" ht="12.75">
      <c r="A48" s="443" t="s">
        <v>8</v>
      </c>
      <c r="B48" s="443"/>
      <c r="C48" s="443"/>
      <c r="D48" s="443"/>
      <c r="E48" s="443"/>
      <c r="F48" s="443"/>
      <c r="G48" s="443"/>
      <c r="H48" s="443"/>
      <c r="I48" s="443"/>
      <c r="J48" s="443"/>
      <c r="K48" s="443"/>
    </row>
    <row r="49" spans="1:11" ht="12.75">
      <c r="A49" s="443" t="s">
        <v>9</v>
      </c>
      <c r="B49" s="443"/>
      <c r="C49" s="443"/>
      <c r="D49" s="443"/>
      <c r="E49" s="443"/>
      <c r="F49" s="443"/>
      <c r="G49" s="443"/>
      <c r="H49" s="443"/>
      <c r="I49" s="443"/>
      <c r="J49" s="443"/>
      <c r="K49" s="443"/>
    </row>
    <row r="50" spans="1:8" ht="12.75">
      <c r="A50" s="1"/>
      <c r="H50" s="1"/>
    </row>
    <row r="51" spans="1:8" ht="12.75">
      <c r="A51" s="1"/>
      <c r="H51" s="1"/>
    </row>
    <row r="53" spans="1:5" ht="12.75">
      <c r="A53" s="223" t="s">
        <v>267</v>
      </c>
      <c r="B53" s="40"/>
      <c r="C53" s="223" t="s">
        <v>220</v>
      </c>
      <c r="D53" s="40"/>
      <c r="E53" s="223" t="s">
        <v>246</v>
      </c>
    </row>
    <row r="54" spans="1:5" ht="12.75">
      <c r="A54" s="223" t="s">
        <v>268</v>
      </c>
      <c r="B54" s="40"/>
      <c r="C54" s="90" t="s">
        <v>221</v>
      </c>
      <c r="D54" s="40"/>
      <c r="E54" s="223" t="s">
        <v>247</v>
      </c>
    </row>
    <row r="55" spans="1:5" ht="12.75">
      <c r="A55" s="223" t="s">
        <v>269</v>
      </c>
      <c r="B55" s="40"/>
      <c r="C55" s="223" t="s">
        <v>222</v>
      </c>
      <c r="D55" s="40"/>
      <c r="E55" s="223" t="s">
        <v>248</v>
      </c>
    </row>
    <row r="56" spans="1:5" ht="12.75">
      <c r="A56" s="227" t="s">
        <v>271</v>
      </c>
      <c r="B56" s="40"/>
      <c r="C56" s="223" t="s">
        <v>226</v>
      </c>
      <c r="D56" s="40"/>
      <c r="E56" s="223" t="s">
        <v>249</v>
      </c>
    </row>
    <row r="57" spans="1:5" ht="12.75">
      <c r="A57" s="223" t="s">
        <v>272</v>
      </c>
      <c r="B57" s="40"/>
      <c r="C57" s="223" t="s">
        <v>227</v>
      </c>
      <c r="D57" s="40"/>
      <c r="E57" s="223" t="s">
        <v>250</v>
      </c>
    </row>
    <row r="58" spans="1:5" ht="12.75">
      <c r="A58" s="223" t="s">
        <v>273</v>
      </c>
      <c r="B58" s="40"/>
      <c r="C58" s="223" t="s">
        <v>228</v>
      </c>
      <c r="D58" s="40"/>
      <c r="E58" s="223" t="s">
        <v>251</v>
      </c>
    </row>
    <row r="59" spans="1:5" ht="12.75">
      <c r="A59" s="223" t="s">
        <v>274</v>
      </c>
      <c r="B59" s="40"/>
      <c r="C59" s="223" t="s">
        <v>223</v>
      </c>
      <c r="D59" s="40"/>
      <c r="E59" s="223" t="s">
        <v>252</v>
      </c>
    </row>
    <row r="60" spans="1:5" ht="12.75">
      <c r="A60" s="223" t="s">
        <v>275</v>
      </c>
      <c r="B60" s="40"/>
      <c r="C60" s="223" t="s">
        <v>224</v>
      </c>
      <c r="D60" s="40"/>
      <c r="E60" s="223" t="s">
        <v>253</v>
      </c>
    </row>
    <row r="61" spans="1:5" ht="12.75">
      <c r="A61" s="223" t="s">
        <v>276</v>
      </c>
      <c r="B61" s="40"/>
      <c r="C61" s="223" t="s">
        <v>225</v>
      </c>
      <c r="D61" s="40"/>
      <c r="E61" s="223" t="s">
        <v>254</v>
      </c>
    </row>
    <row r="62" spans="1:5" ht="12.75">
      <c r="A62" s="223" t="s">
        <v>277</v>
      </c>
      <c r="B62" s="40"/>
      <c r="C62" s="223" t="s">
        <v>237</v>
      </c>
      <c r="D62" s="40"/>
      <c r="E62" s="223" t="s">
        <v>255</v>
      </c>
    </row>
    <row r="63" spans="1:5" ht="12.75">
      <c r="A63" s="223" t="s">
        <v>278</v>
      </c>
      <c r="B63" s="40"/>
      <c r="C63" s="223" t="s">
        <v>238</v>
      </c>
      <c r="D63" s="40"/>
      <c r="E63" s="223" t="s">
        <v>256</v>
      </c>
    </row>
    <row r="64" spans="1:5" ht="12.75">
      <c r="A64" s="223" t="s">
        <v>279</v>
      </c>
      <c r="B64" s="40"/>
      <c r="C64" s="223" t="s">
        <v>239</v>
      </c>
      <c r="D64" s="40"/>
      <c r="E64" s="223" t="s">
        <v>257</v>
      </c>
    </row>
    <row r="65" spans="1:5" ht="12.75">
      <c r="A65" s="223" t="s">
        <v>280</v>
      </c>
      <c r="B65" s="40"/>
      <c r="C65" s="223" t="s">
        <v>240</v>
      </c>
      <c r="D65" s="40"/>
      <c r="E65" s="223" t="s">
        <v>258</v>
      </c>
    </row>
    <row r="66" spans="1:5" ht="12.75">
      <c r="A66" s="223" t="s">
        <v>281</v>
      </c>
      <c r="B66" s="40"/>
      <c r="C66" s="223" t="s">
        <v>241</v>
      </c>
      <c r="D66" s="40"/>
      <c r="E66" s="223" t="s">
        <v>259</v>
      </c>
    </row>
    <row r="67" spans="1:5" ht="12.75">
      <c r="A67" s="227" t="s">
        <v>282</v>
      </c>
      <c r="B67" s="40"/>
      <c r="C67" s="223" t="s">
        <v>242</v>
      </c>
      <c r="D67" s="40"/>
      <c r="E67" s="223" t="s">
        <v>260</v>
      </c>
    </row>
    <row r="68" spans="1:5" ht="15">
      <c r="A68" s="378"/>
      <c r="B68" s="40"/>
      <c r="C68" s="223" t="s">
        <v>217</v>
      </c>
      <c r="D68" s="40"/>
      <c r="E68" s="223" t="s">
        <v>261</v>
      </c>
    </row>
    <row r="69" spans="1:5" ht="15">
      <c r="A69" s="378"/>
      <c r="B69" s="40"/>
      <c r="C69" s="223" t="s">
        <v>218</v>
      </c>
      <c r="D69" s="40"/>
      <c r="E69" s="223" t="s">
        <v>262</v>
      </c>
    </row>
    <row r="70" spans="1:5" ht="15">
      <c r="A70" s="378"/>
      <c r="B70" s="40"/>
      <c r="C70" s="223" t="s">
        <v>219</v>
      </c>
      <c r="D70" s="40"/>
      <c r="E70" s="223" t="s">
        <v>263</v>
      </c>
    </row>
    <row r="71" spans="1:5" ht="15">
      <c r="A71" s="378"/>
      <c r="B71" s="40"/>
      <c r="C71" s="223" t="s">
        <v>243</v>
      </c>
      <c r="D71" s="40"/>
      <c r="E71" s="223" t="s">
        <v>264</v>
      </c>
    </row>
    <row r="72" spans="1:5" ht="15">
      <c r="A72" s="378"/>
      <c r="B72" s="40"/>
      <c r="C72" s="223" t="s">
        <v>244</v>
      </c>
      <c r="D72" s="40"/>
      <c r="E72" s="223" t="s">
        <v>265</v>
      </c>
    </row>
    <row r="73" spans="1:5" ht="15">
      <c r="A73" s="378"/>
      <c r="B73" s="40"/>
      <c r="C73" s="223" t="s">
        <v>245</v>
      </c>
      <c r="D73" s="40"/>
      <c r="E73" s="223" t="s">
        <v>266</v>
      </c>
    </row>
    <row r="74" spans="1:5" ht="15">
      <c r="A74" s="378"/>
      <c r="B74" s="40"/>
      <c r="C74" s="40"/>
      <c r="D74" s="40"/>
      <c r="E74" s="227" t="s">
        <v>287</v>
      </c>
    </row>
    <row r="75" spans="1:5" ht="15">
      <c r="A75" s="378"/>
      <c r="B75" s="40"/>
      <c r="C75" s="40"/>
      <c r="D75" s="40"/>
      <c r="E75" s="223" t="s">
        <v>286</v>
      </c>
    </row>
    <row r="76" spans="1:5" ht="15">
      <c r="A76" s="378"/>
      <c r="B76" s="40"/>
      <c r="C76" s="40"/>
      <c r="D76" s="40"/>
      <c r="E76" s="223" t="s">
        <v>288</v>
      </c>
    </row>
    <row r="77" spans="1:5" ht="15">
      <c r="A77" s="378"/>
      <c r="B77" s="40"/>
      <c r="C77" s="40"/>
      <c r="D77" s="40"/>
      <c r="E77" s="223" t="s">
        <v>292</v>
      </c>
    </row>
    <row r="78" spans="1:5" ht="12.75">
      <c r="A78" s="40"/>
      <c r="B78" s="40"/>
      <c r="C78" s="40"/>
      <c r="D78" s="40"/>
      <c r="E78" s="223" t="s">
        <v>289</v>
      </c>
    </row>
    <row r="79" spans="1:5" ht="12.75">
      <c r="A79" s="40"/>
      <c r="B79" s="40"/>
      <c r="C79" s="40"/>
      <c r="D79" s="40"/>
      <c r="E79" s="223" t="s">
        <v>290</v>
      </c>
    </row>
  </sheetData>
  <mergeCells count="9">
    <mergeCell ref="A49:K49"/>
    <mergeCell ref="A5:B5"/>
    <mergeCell ref="G5:H5"/>
    <mergeCell ref="J5:K5"/>
    <mergeCell ref="D5:E5"/>
    <mergeCell ref="A1:K1"/>
    <mergeCell ref="A2:K2"/>
    <mergeCell ref="A3:K3"/>
    <mergeCell ref="A48:K48"/>
  </mergeCells>
  <printOptions horizontalCentered="1"/>
  <pageMargins left="0.984251968503937" right="0.98425196850393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ОМР</cp:lastModifiedBy>
  <cp:lastPrinted>2007-03-12T12:22:57Z</cp:lastPrinted>
  <dcterms:created xsi:type="dcterms:W3CDTF">1996-10-08T23:32:33Z</dcterms:created>
  <dcterms:modified xsi:type="dcterms:W3CDTF">2007-03-12T13:51:22Z</dcterms:modified>
  <cp:category/>
  <cp:version/>
  <cp:contentType/>
  <cp:contentStatus/>
</cp:coreProperties>
</file>